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Zavod\1.1.Poslovanje\Financije-Damir-2015.god\Financijski planovi\0. Financijski_plan\"/>
    </mc:Choice>
  </mc:AlternateContent>
  <bookViews>
    <workbookView xWindow="-15" yWindow="-15" windowWidth="1980" windowHeight="16320"/>
  </bookViews>
  <sheets>
    <sheet name="List1" sheetId="1" r:id="rId1"/>
  </sheets>
  <definedNames>
    <definedName name="_xlnm._FilterDatabase" localSheetId="0" hidden="1">List1!$A$19:$H$1799</definedName>
    <definedName name="_xlnm.Print_Area" localSheetId="0">List1!$A$1:$H$1799</definedName>
    <definedName name="Z_CF588601_C2A0_4158_912D_533FE47735E6_.wvu.FilterData" localSheetId="0" hidden="1">List1!$A$19:$H$1799</definedName>
    <definedName name="Z_CF588601_C2A0_4158_912D_533FE47735E6_.wvu.PrintArea" localSheetId="0" hidden="1">List1!$A$2:$H$1799</definedName>
  </definedNames>
  <calcPr calcId="152511"/>
  <customWorkbookViews>
    <customWorkbookView name="Dlihter - Osobni pogled" guid="{CF588601-C2A0-4158-912D-533FE47735E6}" mergeInterval="0" personalView="1" maximized="1" xWindow="1" yWindow="1" windowWidth="1916" windowHeight="859" activeSheetId="1"/>
  </customWorkbookViews>
</workbook>
</file>

<file path=xl/calcChain.xml><?xml version="1.0" encoding="utf-8"?>
<calcChain xmlns="http://schemas.openxmlformats.org/spreadsheetml/2006/main">
  <c r="H174" i="1" l="1"/>
  <c r="H1752" i="1" l="1"/>
  <c r="H1718" i="1"/>
  <c r="H1715" i="1"/>
  <c r="H1712" i="1"/>
  <c r="H1710" i="1"/>
  <c r="H1707" i="1"/>
  <c r="H1705" i="1"/>
  <c r="H1700" i="1"/>
  <c r="H1697" i="1"/>
  <c r="H1694" i="1"/>
  <c r="H1691" i="1"/>
  <c r="H1688" i="1"/>
  <c r="H1685" i="1"/>
  <c r="H1682" i="1"/>
  <c r="H1679" i="1"/>
  <c r="H1675" i="1"/>
  <c r="H1672" i="1"/>
  <c r="H1669" i="1"/>
  <c r="H1666" i="1"/>
  <c r="H1662" i="1"/>
  <c r="H1659" i="1"/>
  <c r="H1656" i="1"/>
  <c r="H1653" i="1"/>
  <c r="H1650" i="1"/>
  <c r="H1647" i="1"/>
  <c r="H1643" i="1"/>
  <c r="H1642" i="1" s="1"/>
  <c r="H1639" i="1"/>
  <c r="H1636" i="1"/>
  <c r="H1633" i="1"/>
  <c r="H1629" i="1"/>
  <c r="H1626" i="1"/>
  <c r="H1623" i="1"/>
  <c r="H1620" i="1"/>
  <c r="H1616" i="1"/>
  <c r="H1614" i="1"/>
  <c r="H1609" i="1"/>
  <c r="H1605" i="1"/>
  <c r="H1602" i="1"/>
  <c r="H1601" i="1" s="1"/>
  <c r="H1599" i="1"/>
  <c r="H1596" i="1"/>
  <c r="H1594" i="1"/>
  <c r="H1589" i="1"/>
  <c r="H1586" i="1"/>
  <c r="H1582" i="1"/>
  <c r="H1579" i="1"/>
  <c r="H1576" i="1"/>
  <c r="H1574" i="1"/>
  <c r="H1571" i="1"/>
  <c r="H1568" i="1" s="1"/>
  <c r="H1569" i="1"/>
  <c r="H1564" i="1"/>
  <c r="H1561" i="1"/>
  <c r="H1558" i="1"/>
  <c r="H1555" i="1"/>
  <c r="H1552" i="1"/>
  <c r="H1549" i="1"/>
  <c r="H1546" i="1"/>
  <c r="H1542" i="1"/>
  <c r="H1539" i="1"/>
  <c r="H1536" i="1"/>
  <c r="H1533" i="1"/>
  <c r="H1529" i="1"/>
  <c r="H1526" i="1"/>
  <c r="H1523" i="1"/>
  <c r="H1520" i="1"/>
  <c r="H1517" i="1"/>
  <c r="H1514" i="1"/>
  <c r="H1510" i="1"/>
  <c r="H1509" i="1" s="1"/>
  <c r="H1506" i="1"/>
  <c r="H1503" i="1"/>
  <c r="H1500" i="1"/>
  <c r="H1497" i="1"/>
  <c r="H1494" i="1"/>
  <c r="H1490" i="1"/>
  <c r="H1487" i="1"/>
  <c r="H1484" i="1"/>
  <c r="H1481" i="1"/>
  <c r="H1476" i="1"/>
  <c r="H1475" i="1"/>
  <c r="H1473" i="1"/>
  <c r="H1472" i="1"/>
  <c r="H1470" i="1"/>
  <c r="H1469" i="1" s="1"/>
  <c r="H1467" i="1"/>
  <c r="H1466" i="1" s="1"/>
  <c r="H1464" i="1"/>
  <c r="H1463" i="1" s="1"/>
  <c r="H1460" i="1"/>
  <c r="H1459" i="1" s="1"/>
  <c r="H1458" i="1" s="1"/>
  <c r="H1456" i="1"/>
  <c r="H1455" i="1" s="1"/>
  <c r="H1447" i="1"/>
  <c r="H1444" i="1"/>
  <c r="H1443" i="1" s="1"/>
  <c r="H1440" i="1"/>
  <c r="H1439" i="1" s="1"/>
  <c r="H1437" i="1"/>
  <c r="H1429" i="1"/>
  <c r="H1427" i="1"/>
  <c r="H1425" i="1"/>
  <c r="H1422" i="1"/>
  <c r="H1419" i="1"/>
  <c r="H1416" i="1"/>
  <c r="H1413" i="1"/>
  <c r="H1409" i="1"/>
  <c r="H1407" i="1"/>
  <c r="H1402" i="1"/>
  <c r="H1398" i="1"/>
  <c r="H1392" i="1"/>
  <c r="H1382" i="1"/>
  <c r="H1377" i="1"/>
  <c r="H1374" i="1"/>
  <c r="H1369" i="1"/>
  <c r="H1366" i="1"/>
  <c r="H1359" i="1"/>
  <c r="H1354" i="1"/>
  <c r="H1350" i="1"/>
  <c r="H1340" i="1"/>
  <c r="H1334" i="1"/>
  <c r="H1320" i="1" s="1"/>
  <c r="H1325" i="1"/>
  <c r="H1321" i="1"/>
  <c r="H1317" i="1"/>
  <c r="H1316" i="1" s="1"/>
  <c r="H1314" i="1"/>
  <c r="H1312" i="1"/>
  <c r="H1305" i="1"/>
  <c r="H1303" i="1"/>
  <c r="H1301" i="1"/>
  <c r="H1299" i="1"/>
  <c r="H1293" i="1"/>
  <c r="H1288" i="1"/>
  <c r="H1284" i="1"/>
  <c r="H1278" i="1"/>
  <c r="H1274" i="1"/>
  <c r="H1269" i="1"/>
  <c r="H1266" i="1"/>
  <c r="H1264" i="1"/>
  <c r="H1262" i="1"/>
  <c r="H1259" i="1"/>
  <c r="H1254" i="1"/>
  <c r="H1245" i="1"/>
  <c r="H1241" i="1"/>
  <c r="H1231" i="1"/>
  <c r="H1223" i="1"/>
  <c r="H1212" i="1" s="1"/>
  <c r="H1213" i="1"/>
  <c r="H1206" i="1"/>
  <c r="H1195" i="1" s="1"/>
  <c r="H1196" i="1"/>
  <c r="H1191" i="1"/>
  <c r="H1188" i="1"/>
  <c r="H1180" i="1"/>
  <c r="H1172" i="1"/>
  <c r="H1168" i="1"/>
  <c r="H1164" i="1" s="1"/>
  <c r="H1165" i="1"/>
  <c r="H1161" i="1"/>
  <c r="H1158" i="1"/>
  <c r="H1153" i="1"/>
  <c r="H1151" i="1"/>
  <c r="H1148" i="1"/>
  <c r="H1145" i="1"/>
  <c r="H1141" i="1"/>
  <c r="H1140" i="1" s="1"/>
  <c r="H1136" i="1"/>
  <c r="H1131" i="1"/>
  <c r="H1128" i="1"/>
  <c r="H1125" i="1"/>
  <c r="H1116" i="1"/>
  <c r="H1111" i="1"/>
  <c r="H1109" i="1"/>
  <c r="H1107" i="1"/>
  <c r="H1100" i="1"/>
  <c r="H1096" i="1"/>
  <c r="H1091" i="1"/>
  <c r="H1087" i="1"/>
  <c r="H1084" i="1"/>
  <c r="H1081" i="1"/>
  <c r="H1078" i="1"/>
  <c r="H1073" i="1"/>
  <c r="H1068" i="1"/>
  <c r="H1065" i="1"/>
  <c r="H1063" i="1"/>
  <c r="H1059" i="1"/>
  <c r="H1054" i="1"/>
  <c r="H1050" i="1"/>
  <c r="H1049" i="1" s="1"/>
  <c r="H1041" i="1"/>
  <c r="H1037" i="1"/>
  <c r="H1027" i="1"/>
  <c r="H1022" i="1"/>
  <c r="H1016" i="1"/>
  <c r="H1009" i="1"/>
  <c r="H1003" i="1"/>
  <c r="H998" i="1"/>
  <c r="H992" i="1"/>
  <c r="H989" i="1"/>
  <c r="H987" i="1"/>
  <c r="H984" i="1"/>
  <c r="H979" i="1"/>
  <c r="H973" i="1"/>
  <c r="H966" i="1"/>
  <c r="H959" i="1"/>
  <c r="H955" i="1"/>
  <c r="H952" i="1"/>
  <c r="H948" i="1"/>
  <c r="H940" i="1"/>
  <c r="H935" i="1"/>
  <c r="H931" i="1"/>
  <c r="H929" i="1"/>
  <c r="H920" i="1"/>
  <c r="H919" i="1" s="1"/>
  <c r="H917" i="1"/>
  <c r="H915" i="1"/>
  <c r="H907" i="1"/>
  <c r="H903" i="1"/>
  <c r="H23" i="1"/>
  <c r="H27" i="1"/>
  <c r="H35" i="1"/>
  <c r="H37" i="1"/>
  <c r="H40" i="1"/>
  <c r="H39" i="1" s="1"/>
  <c r="H49" i="1"/>
  <c r="H51" i="1"/>
  <c r="H55" i="1"/>
  <c r="H60" i="1"/>
  <c r="H68" i="1"/>
  <c r="H72" i="1"/>
  <c r="H75" i="1"/>
  <c r="H79" i="1"/>
  <c r="H86" i="1"/>
  <c r="H93" i="1"/>
  <c r="H99" i="1"/>
  <c r="H104" i="1"/>
  <c r="H107" i="1"/>
  <c r="H109" i="1"/>
  <c r="H112" i="1"/>
  <c r="H118" i="1"/>
  <c r="H123" i="1"/>
  <c r="H129" i="1"/>
  <c r="H136" i="1"/>
  <c r="H142" i="1"/>
  <c r="H147" i="1"/>
  <c r="H157" i="1"/>
  <c r="H161" i="1"/>
  <c r="H170" i="1"/>
  <c r="H169" i="1" s="1"/>
  <c r="H179" i="1"/>
  <c r="H183" i="1"/>
  <c r="H185" i="1"/>
  <c r="H188" i="1"/>
  <c r="H193" i="1"/>
  <c r="H198" i="1"/>
  <c r="H201" i="1"/>
  <c r="H204" i="1"/>
  <c r="H207" i="1"/>
  <c r="H211" i="1"/>
  <c r="H216" i="1"/>
  <c r="H220" i="1"/>
  <c r="H227" i="1"/>
  <c r="H229" i="1"/>
  <c r="H231" i="1"/>
  <c r="H236" i="1"/>
  <c r="H245" i="1"/>
  <c r="H248" i="1"/>
  <c r="H251" i="1"/>
  <c r="H256" i="1"/>
  <c r="H261" i="1"/>
  <c r="H265" i="1"/>
  <c r="H268" i="1"/>
  <c r="H271" i="1"/>
  <c r="H273" i="1"/>
  <c r="H278" i="1"/>
  <c r="H277" i="1" s="1"/>
  <c r="H281" i="1"/>
  <c r="H285" i="1"/>
  <c r="H288" i="1"/>
  <c r="H292" i="1"/>
  <c r="H300" i="1"/>
  <c r="H308" i="1"/>
  <c r="H311" i="1"/>
  <c r="H316" i="1"/>
  <c r="H315" i="1" s="1"/>
  <c r="H326" i="1"/>
  <c r="H333" i="1"/>
  <c r="H343" i="1"/>
  <c r="H351" i="1"/>
  <c r="H361" i="1"/>
  <c r="H365" i="1"/>
  <c r="H374" i="1"/>
  <c r="H379" i="1"/>
  <c r="H382" i="1"/>
  <c r="H384" i="1"/>
  <c r="H386" i="1"/>
  <c r="H389" i="1"/>
  <c r="H394" i="1"/>
  <c r="H398" i="1"/>
  <c r="H404" i="1"/>
  <c r="H408" i="1"/>
  <c r="H403" i="1" s="1"/>
  <c r="H413" i="1"/>
  <c r="H419" i="1"/>
  <c r="H421" i="1"/>
  <c r="H423" i="1"/>
  <c r="H425" i="1"/>
  <c r="H432" i="1"/>
  <c r="H434" i="1"/>
  <c r="H437" i="1"/>
  <c r="H436" i="1" s="1"/>
  <c r="H441" i="1"/>
  <c r="H445" i="1"/>
  <c r="H454" i="1"/>
  <c r="H460" i="1"/>
  <c r="H470" i="1"/>
  <c r="H474" i="1"/>
  <c r="H479" i="1"/>
  <c r="H486" i="1"/>
  <c r="H489" i="1"/>
  <c r="H494" i="1"/>
  <c r="H497" i="1"/>
  <c r="H502" i="1"/>
  <c r="H512" i="1"/>
  <c r="H518" i="1"/>
  <c r="H522" i="1"/>
  <c r="H527" i="1"/>
  <c r="H529" i="1"/>
  <c r="H533" i="1"/>
  <c r="H536" i="1"/>
  <c r="H539" i="1"/>
  <c r="H542" i="1"/>
  <c r="H545" i="1"/>
  <c r="H547" i="1"/>
  <c r="H549" i="1"/>
  <c r="H557" i="1"/>
  <c r="H560" i="1"/>
  <c r="H559" i="1" s="1"/>
  <c r="H564" i="1"/>
  <c r="H567" i="1"/>
  <c r="H576" i="1"/>
  <c r="H575" i="1" s="1"/>
  <c r="H580" i="1"/>
  <c r="H579" i="1" s="1"/>
  <c r="H578" i="1" s="1"/>
  <c r="H584" i="1"/>
  <c r="H583" i="1" s="1"/>
  <c r="H587" i="1"/>
  <c r="H586" i="1" s="1"/>
  <c r="H590" i="1"/>
  <c r="H589" i="1" s="1"/>
  <c r="H593" i="1"/>
  <c r="H592" i="1" s="1"/>
  <c r="H596" i="1"/>
  <c r="H595" i="1" s="1"/>
  <c r="H601" i="1"/>
  <c r="H604" i="1"/>
  <c r="H607" i="1"/>
  <c r="H610" i="1"/>
  <c r="H614" i="1"/>
  <c r="H617" i="1"/>
  <c r="H620" i="1"/>
  <c r="H623" i="1"/>
  <c r="H626" i="1"/>
  <c r="H630" i="1"/>
  <c r="H629" i="1" s="1"/>
  <c r="H634" i="1"/>
  <c r="H637" i="1"/>
  <c r="H640" i="1"/>
  <c r="H643" i="1"/>
  <c r="H646" i="1"/>
  <c r="H649" i="1"/>
  <c r="H653" i="1"/>
  <c r="H656" i="1"/>
  <c r="H659" i="1"/>
  <c r="H662" i="1"/>
  <c r="H666" i="1"/>
  <c r="H669" i="1"/>
  <c r="H672" i="1"/>
  <c r="H675" i="1"/>
  <c r="H678" i="1"/>
  <c r="H681" i="1"/>
  <c r="H684" i="1"/>
  <c r="H689" i="1"/>
  <c r="H691" i="1"/>
  <c r="H694" i="1"/>
  <c r="H696" i="1"/>
  <c r="H699" i="1"/>
  <c r="H702" i="1"/>
  <c r="H706" i="1"/>
  <c r="H709" i="1"/>
  <c r="H714" i="1"/>
  <c r="H716" i="1"/>
  <c r="H719" i="1"/>
  <c r="H722" i="1"/>
  <c r="H721" i="1" s="1"/>
  <c r="H725" i="1"/>
  <c r="H729" i="1"/>
  <c r="H734" i="1"/>
  <c r="H736" i="1"/>
  <c r="H740" i="1"/>
  <c r="H743" i="1"/>
  <c r="H746" i="1"/>
  <c r="H749" i="1"/>
  <c r="H753" i="1"/>
  <c r="H756" i="1"/>
  <c r="H759" i="1"/>
  <c r="H763" i="1"/>
  <c r="H762" i="1" s="1"/>
  <c r="H767" i="1"/>
  <c r="H770" i="1"/>
  <c r="H773" i="1"/>
  <c r="H776" i="1"/>
  <c r="H779" i="1"/>
  <c r="H782" i="1"/>
  <c r="H786" i="1"/>
  <c r="H789" i="1"/>
  <c r="H792" i="1"/>
  <c r="H795" i="1"/>
  <c r="H799" i="1"/>
  <c r="H802" i="1"/>
  <c r="H805" i="1"/>
  <c r="H808" i="1"/>
  <c r="H811" i="1"/>
  <c r="H814" i="1"/>
  <c r="H817" i="1"/>
  <c r="H820" i="1"/>
  <c r="H825" i="1"/>
  <c r="H827" i="1"/>
  <c r="H830" i="1"/>
  <c r="H832" i="1"/>
  <c r="H835" i="1"/>
  <c r="H838" i="1"/>
  <c r="H1714" i="1"/>
  <c r="H1709" i="1"/>
  <c r="H1578" i="1"/>
  <c r="H350" i="1"/>
  <c r="H688" i="1" l="1"/>
  <c r="H364" i="1"/>
  <c r="H1704" i="1"/>
  <c r="H538" i="1"/>
  <c r="H563" i="1"/>
  <c r="H562" i="1" s="1"/>
  <c r="H724" i="1"/>
  <c r="H785" i="1"/>
  <c r="H501" i="1"/>
  <c r="H197" i="1"/>
  <c r="H1230" i="1"/>
  <c r="H1418" i="1"/>
  <c r="H1573" i="1"/>
  <c r="H378" i="1"/>
  <c r="H332" i="1"/>
  <c r="H314" i="1" s="1"/>
  <c r="H284" i="1"/>
  <c r="H260" i="1"/>
  <c r="H59" i="1"/>
  <c r="H824" i="1"/>
  <c r="H693" i="1"/>
  <c r="H698" i="1"/>
  <c r="H739" i="1"/>
  <c r="H713" i="1"/>
  <c r="H829" i="1"/>
  <c r="H1493" i="1"/>
  <c r="H1619" i="1"/>
  <c r="H1646" i="1"/>
  <c r="H1678" i="1"/>
  <c r="H440" i="1"/>
  <c r="H418" i="1"/>
  <c r="H1593" i="1"/>
  <c r="H1665" i="1"/>
  <c r="H928" i="1"/>
  <c r="H1053" i="1"/>
  <c r="H1077" i="1"/>
  <c r="H1147" i="1"/>
  <c r="H1139" i="1" s="1"/>
  <c r="H1171" i="1"/>
  <c r="H1244" i="1"/>
  <c r="H1268" i="1"/>
  <c r="H1349" i="1"/>
  <c r="H1381" i="1"/>
  <c r="H1632" i="1"/>
  <c r="H78" i="1"/>
  <c r="H388" i="1"/>
  <c r="H349" i="1" s="1"/>
  <c r="H210" i="1"/>
  <c r="H652" i="1"/>
  <c r="H600" i="1"/>
  <c r="H544" i="1"/>
  <c r="H1585" i="1"/>
  <c r="H1567" i="1" s="1"/>
  <c r="H1613" i="1"/>
  <c r="H798" i="1"/>
  <c r="H244" i="1"/>
  <c r="H1532" i="1"/>
  <c r="H766" i="1"/>
  <c r="H1480" i="1"/>
  <c r="H1442" i="1"/>
  <c r="H1703" i="1"/>
  <c r="H173" i="1"/>
  <c r="H1157" i="1"/>
  <c r="H1406" i="1"/>
  <c r="H1424" i="1"/>
  <c r="H1618" i="1"/>
  <c r="H1194" i="1"/>
  <c r="H1258" i="1"/>
  <c r="H1283" i="1"/>
  <c r="H1604" i="1"/>
  <c r="H613" i="1"/>
  <c r="H291" i="1"/>
  <c r="H276" i="1" s="1"/>
  <c r="H267" i="1"/>
  <c r="H1090" i="1"/>
  <c r="H1076" i="1" s="1"/>
  <c r="H1124" i="1"/>
  <c r="H1462" i="1"/>
  <c r="H665" i="1"/>
  <c r="H633" i="1"/>
  <c r="H526" i="1"/>
  <c r="H469" i="1"/>
  <c r="H402" i="1"/>
  <c r="H902" i="1"/>
  <c r="H939" i="1"/>
  <c r="H1513" i="1"/>
  <c r="H1545" i="1"/>
  <c r="H834" i="1"/>
  <c r="H823" i="1" s="1"/>
  <c r="H733" i="1"/>
  <c r="H1298" i="1"/>
  <c r="H752" i="1"/>
  <c r="H738" i="1" s="1"/>
  <c r="H705" i="1"/>
  <c r="H687" i="1" s="1"/>
  <c r="H111" i="1"/>
  <c r="H991" i="1"/>
  <c r="H48" i="1"/>
  <c r="H22" i="1"/>
  <c r="H582" i="1"/>
  <c r="H958" i="1"/>
  <c r="H901" i="1" l="1"/>
  <c r="H259" i="1"/>
  <c r="H1282" i="1"/>
  <c r="H196" i="1"/>
  <c r="H712" i="1"/>
  <c r="H1156" i="1"/>
  <c r="H1229" i="1"/>
  <c r="H58" i="1"/>
  <c r="H599" i="1"/>
  <c r="H598" i="1" s="1"/>
  <c r="H1319" i="1"/>
  <c r="H1281" i="1" s="1"/>
  <c r="H439" i="1"/>
  <c r="H401" i="1" s="1"/>
  <c r="H1592" i="1"/>
  <c r="H1479" i="1"/>
  <c r="H21" i="1"/>
  <c r="H938" i="1"/>
  <c r="H900" i="1" l="1"/>
  <c r="H20" i="1"/>
  <c r="H1478" i="1"/>
  <c r="H1721" i="1"/>
  <c r="H841" i="1"/>
</calcChain>
</file>

<file path=xl/sharedStrings.xml><?xml version="1.0" encoding="utf-8"?>
<sst xmlns="http://schemas.openxmlformats.org/spreadsheetml/2006/main" count="2043" uniqueCount="962">
  <si>
    <t>Konto</t>
  </si>
  <si>
    <t>Opis konta</t>
  </si>
  <si>
    <t>Rashodi poslovanja</t>
  </si>
  <si>
    <t>Rashodi za zaposlene</t>
  </si>
  <si>
    <t>Plaće</t>
  </si>
  <si>
    <t xml:space="preserve">311 1        </t>
  </si>
  <si>
    <t>Plaće za redovan rad</t>
  </si>
  <si>
    <t>Plaće za zaposlene</t>
  </si>
  <si>
    <t>Plaće za vježbenike</t>
  </si>
  <si>
    <t>Plaće po sudskim presudama</t>
  </si>
  <si>
    <t xml:space="preserve">311 2        </t>
  </si>
  <si>
    <t>Plaće u naravi</t>
  </si>
  <si>
    <t>Korištenje stambenih zgrada i stanova</t>
  </si>
  <si>
    <t>Korištenje odmarališta, sportskih i rekreacijskih objekata i usluga</t>
  </si>
  <si>
    <t>Korištenje garaža i parkirališta</t>
  </si>
  <si>
    <t>Korištenje prijevoznih sredstava</t>
  </si>
  <si>
    <t>Korištenje kredita uz kamate ispod propisane stope</t>
  </si>
  <si>
    <t>Dnevni obroci</t>
  </si>
  <si>
    <t>Ostale plaće u naravi</t>
  </si>
  <si>
    <t xml:space="preserve">311 3        </t>
  </si>
  <si>
    <t>Plaće za prekovremeni rad</t>
  </si>
  <si>
    <t xml:space="preserve">311 4        </t>
  </si>
  <si>
    <t>Plaće za posebne uvjete rada</t>
  </si>
  <si>
    <t>Ostali rashodi za zaposlene</t>
  </si>
  <si>
    <t xml:space="preserve">312 1        </t>
  </si>
  <si>
    <t>Bonus za uspješan rad</t>
  </si>
  <si>
    <t>Nagrade</t>
  </si>
  <si>
    <t>Darovi</t>
  </si>
  <si>
    <t>Otpremnine</t>
  </si>
  <si>
    <t>Naknade za bolest, invalidnost i smrtni slučaj</t>
  </si>
  <si>
    <t>Ostali nenavedeni rashodi za zaposlene</t>
  </si>
  <si>
    <t>Doprinosi na plaće</t>
  </si>
  <si>
    <t xml:space="preserve">313 1        </t>
  </si>
  <si>
    <t>Doprinosi za mirovinsko osiguranje</t>
  </si>
  <si>
    <t xml:space="preserve">313 2        </t>
  </si>
  <si>
    <t>Doprinosi za zdravstveno osiguranje</t>
  </si>
  <si>
    <t>Doprinosi za obvezno zdravstveno osiguranje</t>
  </si>
  <si>
    <t xml:space="preserve">313 3        </t>
  </si>
  <si>
    <t>Doprinosi za zapošljavanje</t>
  </si>
  <si>
    <t>Materijalni rashodi</t>
  </si>
  <si>
    <t>Naknade troškova zaposlenima</t>
  </si>
  <si>
    <t xml:space="preserve">321 1        </t>
  </si>
  <si>
    <t>Službena putovanja</t>
  </si>
  <si>
    <t>Dnevnice za službeni put u zemlji</t>
  </si>
  <si>
    <t>Dnevnice za službeni put u inozemstvu</t>
  </si>
  <si>
    <t>Naknade za smještaj na službenom putu u zemlji</t>
  </si>
  <si>
    <t>Naknade za smještaj na službenom putu u inozemstvu</t>
  </si>
  <si>
    <t>Naknade za prijevoz na službenom putu u zemlji</t>
  </si>
  <si>
    <t>Naknade za prijevoz na službenom putu u inozemstvu</t>
  </si>
  <si>
    <t>Ostali rashodi za službena putovanja</t>
  </si>
  <si>
    <t xml:space="preserve">321 2        </t>
  </si>
  <si>
    <t>Naknade za prijevoz, za rad na terenu i odvojeni život</t>
  </si>
  <si>
    <t>Naknade za prijevoz na posao i s posla</t>
  </si>
  <si>
    <t>Naknade za rad na terenu</t>
  </si>
  <si>
    <t>Naknade za odvojeni život</t>
  </si>
  <si>
    <t xml:space="preserve">321 3        </t>
  </si>
  <si>
    <t>Stručno usavršavanje zaposlenika</t>
  </si>
  <si>
    <t>Seminari, savjetovanja i simpoziji</t>
  </si>
  <si>
    <t>Tečajevi i stručni ispiti</t>
  </si>
  <si>
    <t>Rashodi za materijal i energiju</t>
  </si>
  <si>
    <t xml:space="preserve">322 1        </t>
  </si>
  <si>
    <t>Uredski materijal i ostali materijalni rashodi</t>
  </si>
  <si>
    <t>Uredski materijal</t>
  </si>
  <si>
    <t>Literatura (publikacije, časopisi, glasila, knjige i ostalo)</t>
  </si>
  <si>
    <t>Arhivski materijal</t>
  </si>
  <si>
    <t>Materijal i sredstva za čišćenje i održavanje</t>
  </si>
  <si>
    <t>Službena, radna i zaštitna odjeća i obuća</t>
  </si>
  <si>
    <t xml:space="preserve">Materijal za higijenske potrebe i njegu </t>
  </si>
  <si>
    <t>Ostali materijal za potrebe redovnog poslovanja</t>
  </si>
  <si>
    <t xml:space="preserve">322 2        </t>
  </si>
  <si>
    <t>Materijal i sirovine</t>
  </si>
  <si>
    <t>Osnovni materijal i sirovine</t>
  </si>
  <si>
    <t>Pomoćni materijal</t>
  </si>
  <si>
    <t>Kalo, rasip, lom i kvar materijala</t>
  </si>
  <si>
    <t>Namirnice</t>
  </si>
  <si>
    <t>Roba</t>
  </si>
  <si>
    <t>Ostali materijal i sirovine</t>
  </si>
  <si>
    <t xml:space="preserve">322 3        </t>
  </si>
  <si>
    <t>Energija</t>
  </si>
  <si>
    <t>Električna energija</t>
  </si>
  <si>
    <t>Topla voda (toplana)</t>
  </si>
  <si>
    <t>Plin</t>
  </si>
  <si>
    <t>Motorni benzin i dizel gorivo</t>
  </si>
  <si>
    <t>Ostali materijali za proizvodnju energije (ugljen, drva, teško ulje)</t>
  </si>
  <si>
    <t xml:space="preserve">322 4        </t>
  </si>
  <si>
    <t>Materijal i dijelovi za tekuće i investicijsko održavanje</t>
  </si>
  <si>
    <t>Materijal i dijelovi za tekuće i inveticijsko održavanje građevinskih objekata</t>
  </si>
  <si>
    <t>Materijal i dijelovi za tekuće i investicijsko održavanje postrojenja i opreme</t>
  </si>
  <si>
    <t>Materijal i dijelovi za tekuće i investicijsko održavanje transportnih sredstava</t>
  </si>
  <si>
    <t>Ostali materijal i dijelovi za tekuće i investicijsko održavanje</t>
  </si>
  <si>
    <t xml:space="preserve">322 5        </t>
  </si>
  <si>
    <t>Sitni inventar i auto gume</t>
  </si>
  <si>
    <t>Sitni inventar</t>
  </si>
  <si>
    <t>Auto gume</t>
  </si>
  <si>
    <t xml:space="preserve">322 6        </t>
  </si>
  <si>
    <t>Vojna oprema</t>
  </si>
  <si>
    <t>Rashodi za usluge</t>
  </si>
  <si>
    <t xml:space="preserve">323 1        </t>
  </si>
  <si>
    <t>Usluge telefona, pošte i prijevoza</t>
  </si>
  <si>
    <t>Usluge telefona, telefaksa</t>
  </si>
  <si>
    <t>Usluge interneta</t>
  </si>
  <si>
    <t>Poštarina (pisma, tiskanice i sl.)</t>
  </si>
  <si>
    <t>Rent-a-car i taxi prijevoz</t>
  </si>
  <si>
    <t>Ostale usluge za komunikaciju i prijevoz</t>
  </si>
  <si>
    <t xml:space="preserve">323 2        </t>
  </si>
  <si>
    <t>Usluge tekućeg i investicijskog održavanja</t>
  </si>
  <si>
    <t>Usluge tekućeg i investicijskog održavanja građevinskih objekata</t>
  </si>
  <si>
    <t>Usluge tekućeg i investicijskog održavanja postrojenja i opreme</t>
  </si>
  <si>
    <t>Usluge tekućeg i investicijskog održavanja prijevoznih sredstava</t>
  </si>
  <si>
    <t>Ostale usluge tekućeg i investicijskog održavanja</t>
  </si>
  <si>
    <t xml:space="preserve">323 3        </t>
  </si>
  <si>
    <t>Usluge promidžbe i informiranja</t>
  </si>
  <si>
    <t>Elektronski mediji</t>
  </si>
  <si>
    <t>Tisak</t>
  </si>
  <si>
    <t>Izložbeni prostor na sajmu</t>
  </si>
  <si>
    <t>Promidžbeni materijali</t>
  </si>
  <si>
    <t>Ostale usluge promidžbe i informiranja</t>
  </si>
  <si>
    <t xml:space="preserve">323 4        </t>
  </si>
  <si>
    <t>Komunalne usluge</t>
  </si>
  <si>
    <t>Opskrba vodom</t>
  </si>
  <si>
    <t>Iznošenje i odvoz smeća</t>
  </si>
  <si>
    <t>Deratizacija i dezinsekcija</t>
  </si>
  <si>
    <t>Dimnjačarske i ekološke usluge</t>
  </si>
  <si>
    <t>Ostale komunalne usluge</t>
  </si>
  <si>
    <t xml:space="preserve">323 5        </t>
  </si>
  <si>
    <t>Zakupnine i najamnine</t>
  </si>
  <si>
    <t>Zakupnine za zemljišta</t>
  </si>
  <si>
    <t xml:space="preserve">323 6        </t>
  </si>
  <si>
    <t>Zdravstvene i veterinarske usluge</t>
  </si>
  <si>
    <t>Obvezni i preventivni zdravstveni pregledi zaposlenika</t>
  </si>
  <si>
    <t>Veterinarske usluge</t>
  </si>
  <si>
    <t>Laboratorijske usluge</t>
  </si>
  <si>
    <t>Ostale zdravstvene i veterinarske usluge</t>
  </si>
  <si>
    <t xml:space="preserve">323 7        </t>
  </si>
  <si>
    <t>Intelektualne i osobne usluge</t>
  </si>
  <si>
    <t>Autorski honorari</t>
  </si>
  <si>
    <t>Ugovori o djelu</t>
  </si>
  <si>
    <t>Usluge odvjetnika i pravnog savjetovanja</t>
  </si>
  <si>
    <t>Revizorske usluge</t>
  </si>
  <si>
    <t>Geodetsko-katastarske usluge</t>
  </si>
  <si>
    <t>Usluge vještačenja</t>
  </si>
  <si>
    <t>Usluge agencija, studentskog servisa (prijepisi, prijevodi i drugo)</t>
  </si>
  <si>
    <t>Znanstvenoistraživačke usluge</t>
  </si>
  <si>
    <t>Ostale intelektualne usluge</t>
  </si>
  <si>
    <t xml:space="preserve">323 8        </t>
  </si>
  <si>
    <t>Računalne usluge</t>
  </si>
  <si>
    <t>Usluge ažuriranja računalnih baza</t>
  </si>
  <si>
    <t>Usluge razvoja software-a</t>
  </si>
  <si>
    <t>Ostale računalne usluge</t>
  </si>
  <si>
    <t xml:space="preserve">323 9        </t>
  </si>
  <si>
    <t>Ostale usluge</t>
  </si>
  <si>
    <t>Grafičke i tiskarske usluge, usluge kopiranja i uvezivanja i slično</t>
  </si>
  <si>
    <t>Film i izrada fotografija</t>
  </si>
  <si>
    <t>Uređenje prostora</t>
  </si>
  <si>
    <t>Usluge pri registraciji prijevoznih sredstava</t>
  </si>
  <si>
    <t>Ostale nespomenute usluge</t>
  </si>
  <si>
    <t>Ostali nespomenuti rashodi poslovanja</t>
  </si>
  <si>
    <t xml:space="preserve">329 1        </t>
  </si>
  <si>
    <t>Naknade za rad predstavničkih i izvršnih tijela, povjerenstava i slično</t>
  </si>
  <si>
    <t>Naknade članovima povjerenstava</t>
  </si>
  <si>
    <t>Naknade za rad osobama lišenih slobode</t>
  </si>
  <si>
    <t>Ostale slične naknade za rad</t>
  </si>
  <si>
    <t xml:space="preserve">329 2        </t>
  </si>
  <si>
    <t>Premije osiguranja</t>
  </si>
  <si>
    <t>Premije osiguranja prijevoznih sredstava</t>
  </si>
  <si>
    <t>Premije osiguranja ostale imovine</t>
  </si>
  <si>
    <t>Premije osiguranja zaposlenih</t>
  </si>
  <si>
    <t xml:space="preserve">329 3        </t>
  </si>
  <si>
    <t>Reprezentacija</t>
  </si>
  <si>
    <t xml:space="preserve">329 4        </t>
  </si>
  <si>
    <t>Članarine</t>
  </si>
  <si>
    <t>Tuzemne članarine</t>
  </si>
  <si>
    <t>Međunarodne članarine</t>
  </si>
  <si>
    <t xml:space="preserve">329 9        </t>
  </si>
  <si>
    <t>Financijski rashodi</t>
  </si>
  <si>
    <t>Kamate za izdane vrijednosne papire</t>
  </si>
  <si>
    <t xml:space="preserve">341 1        </t>
  </si>
  <si>
    <t>Kamate za izdane trezorske zapise</t>
  </si>
  <si>
    <t>Kamate za izdane trezorske zapise u zemlji</t>
  </si>
  <si>
    <t>Kamate za izdane trezorske zapise u inozemstvu</t>
  </si>
  <si>
    <t xml:space="preserve">341 2        </t>
  </si>
  <si>
    <t>Kamate za izdane mjenice</t>
  </si>
  <si>
    <t>Kamate za izdane mjenice u domaćoj valuti</t>
  </si>
  <si>
    <t>Kamate za izdane mjenice u stranoj valuti</t>
  </si>
  <si>
    <t xml:space="preserve">341 3        </t>
  </si>
  <si>
    <t>Kamate za izdane obveznice</t>
  </si>
  <si>
    <t>Kamate za izdane obveznice u zemlji</t>
  </si>
  <si>
    <t>Kamate za izdane obveznice u inozemstvu</t>
  </si>
  <si>
    <t xml:space="preserve">341 9        </t>
  </si>
  <si>
    <t>Kamate za ostale vrijednosne papire</t>
  </si>
  <si>
    <t>Kamate za ostale vrijednosne papire u zemlji</t>
  </si>
  <si>
    <t>Kamate za ostale vrijednosne papire u inozemstvu</t>
  </si>
  <si>
    <t>Kamate za primljene zajmove</t>
  </si>
  <si>
    <t xml:space="preserve">342 1        </t>
  </si>
  <si>
    <t>Kamate za primljene zajmove od drugih razina vlasti</t>
  </si>
  <si>
    <t>Kamate za primljene zajmove od međunarodnih organizacija</t>
  </si>
  <si>
    <t xml:space="preserve">342 2        </t>
  </si>
  <si>
    <t xml:space="preserve">342 3        </t>
  </si>
  <si>
    <t>Kamate za primljene zajmove od banaka i ostalih financijskih institucija izvan javnog sektora</t>
  </si>
  <si>
    <t xml:space="preserve">342 5        </t>
  </si>
  <si>
    <t>Ostali financijski rashodi</t>
  </si>
  <si>
    <t xml:space="preserve">343 1        </t>
  </si>
  <si>
    <t>Bankarske usluge i usluge platnog prometa</t>
  </si>
  <si>
    <t>Usluge banaka</t>
  </si>
  <si>
    <t>Usluge platnog prometa</t>
  </si>
  <si>
    <t xml:space="preserve">343 2        </t>
  </si>
  <si>
    <t>Negativne tečajne razlike i valutna klauzula</t>
  </si>
  <si>
    <t xml:space="preserve">Negativne tečajne razlike </t>
  </si>
  <si>
    <t xml:space="preserve">343 3        </t>
  </si>
  <si>
    <t>Zatezne kamate</t>
  </si>
  <si>
    <t>Zatezne kamate za poreze</t>
  </si>
  <si>
    <t>Zatezne kamate na doprinose</t>
  </si>
  <si>
    <t xml:space="preserve">343 4        </t>
  </si>
  <si>
    <t>Ostali nespomenuti financijski rashodi</t>
  </si>
  <si>
    <t>Subvencije</t>
  </si>
  <si>
    <t>Subvencije trgovačkim društvima u javnom sektoru</t>
  </si>
  <si>
    <t xml:space="preserve">351 1        </t>
  </si>
  <si>
    <t>Subvencije bankama i ostalim financijskim institucijama u javnom sektoru</t>
  </si>
  <si>
    <t xml:space="preserve">351 2        </t>
  </si>
  <si>
    <t xml:space="preserve">352 1        </t>
  </si>
  <si>
    <t>Subvencije bankama i ostalim financijskim institucijama izvan javnog sektora</t>
  </si>
  <si>
    <t xml:space="preserve">352 2        </t>
  </si>
  <si>
    <t>Subvencije trgovačkim društvima izvan javnog sektora</t>
  </si>
  <si>
    <t xml:space="preserve">352 3        </t>
  </si>
  <si>
    <t>Subvencije poljoprivrednicima</t>
  </si>
  <si>
    <t>Pomoći dane u inozemstvo i unutar opće države</t>
  </si>
  <si>
    <t>Pomoći inozemnim vladama</t>
  </si>
  <si>
    <t xml:space="preserve">361 1        </t>
  </si>
  <si>
    <t>Tekuće pomoći inozemnim vladama</t>
  </si>
  <si>
    <t xml:space="preserve">361 2        </t>
  </si>
  <si>
    <t>Kapitalne pomoći inozemnim vladama</t>
  </si>
  <si>
    <t xml:space="preserve">362 1        </t>
  </si>
  <si>
    <t>Tekuće pomoći međunarodnim organizacijama</t>
  </si>
  <si>
    <t xml:space="preserve">362 2        </t>
  </si>
  <si>
    <t>Kapitalne pomoći međunarodnim organizacijama</t>
  </si>
  <si>
    <t xml:space="preserve">363 1        </t>
  </si>
  <si>
    <t xml:space="preserve">363 2        </t>
  </si>
  <si>
    <t>Naknade građanima i kućanstvima na temelju osiguranja i druge naknade</t>
  </si>
  <si>
    <t>Naknade građanima i kućanstvima na temelju osiguranja</t>
  </si>
  <si>
    <t xml:space="preserve">371 1        </t>
  </si>
  <si>
    <t>Naknade građanima i kućanstvima u novcu</t>
  </si>
  <si>
    <t>Naknade za bolest i invaliditet</t>
  </si>
  <si>
    <t>Naknade za zdravstvenu zaštitu u inozemstvu</t>
  </si>
  <si>
    <t>Naknade za djecu i obitelj</t>
  </si>
  <si>
    <t>Naknade za nezaposlene</t>
  </si>
  <si>
    <t>Naknade za mirovine i dodatke</t>
  </si>
  <si>
    <t>Porodiljne naknade</t>
  </si>
  <si>
    <t>Obiteljska mirovina</t>
  </si>
  <si>
    <t>Naknade za tjelesna oštećenja i tuđu pomoć i njegu</t>
  </si>
  <si>
    <t>Ostale naknade na temelju osiguranja u novcu</t>
  </si>
  <si>
    <t xml:space="preserve">371 2        </t>
  </si>
  <si>
    <t>Naknade građanima i kućanstvima u naravi</t>
  </si>
  <si>
    <t xml:space="preserve">Medicinske (zdravstvene) usluge </t>
  </si>
  <si>
    <t>Ortopedske sprave, pomagala i ostala medicinska oprema</t>
  </si>
  <si>
    <t>Farmaceutski proizvodi</t>
  </si>
  <si>
    <t>Pomoć i njega u kući</t>
  </si>
  <si>
    <t>Ostale naknade na temelju osiguranja u naravi</t>
  </si>
  <si>
    <t>Ostale naknade građanima i kućanstvima iz proračuna</t>
  </si>
  <si>
    <t xml:space="preserve">372 1        </t>
  </si>
  <si>
    <t>Naknade za dječji doplatak</t>
  </si>
  <si>
    <t>Pomoć obiteljima i kućanstvima</t>
  </si>
  <si>
    <t>Stipendije i školarine</t>
  </si>
  <si>
    <t>Naknade za pomoć bivšim političkim zatvorenicima i neosnovano pritvorenim osobama</t>
  </si>
  <si>
    <t>Porodiljne naknade i oprema za novorođenčad</t>
  </si>
  <si>
    <t>Pomoć nezaposlenim osobama</t>
  </si>
  <si>
    <t>Ostale naknade iz proračuna u novcu</t>
  </si>
  <si>
    <t xml:space="preserve">372 2        </t>
  </si>
  <si>
    <t>Sufinanciranje cijene prijevoza</t>
  </si>
  <si>
    <t>Stanovanje</t>
  </si>
  <si>
    <t>Prehrana</t>
  </si>
  <si>
    <t>Ostale naknade iz proračuna u naravi</t>
  </si>
  <si>
    <t>Ostali rashodi</t>
  </si>
  <si>
    <t>Tekuće donacije</t>
  </si>
  <si>
    <t xml:space="preserve">381 1        </t>
  </si>
  <si>
    <t>Tekuće donacije u novcu</t>
  </si>
  <si>
    <t>Tekuće donacije zdravstvenim neprofitnim organizacijama</t>
  </si>
  <si>
    <t>Tekuće donacije vjerskim zajednicama</t>
  </si>
  <si>
    <t>Tekuće donacije nacionalnim zajednicama i manjinama</t>
  </si>
  <si>
    <t>Tekuće donacije sportskim društvima</t>
  </si>
  <si>
    <t>Tekuće donacije građanima i kućanstvima</t>
  </si>
  <si>
    <t>Ostale tekuće donacije</t>
  </si>
  <si>
    <t xml:space="preserve">381 2        </t>
  </si>
  <si>
    <t>Tekuće donacije u naravi</t>
  </si>
  <si>
    <t>Ostale tekuće donacije u naravi</t>
  </si>
  <si>
    <t>Kapitalne donacije</t>
  </si>
  <si>
    <t xml:space="preserve">382 1        </t>
  </si>
  <si>
    <t>Kapitalne donacije neprofitnim organizacijama</t>
  </si>
  <si>
    <t>Kapitalne donacije zdravstvenim neprofitnim organizacijama</t>
  </si>
  <si>
    <t>Kapitalne donacije vjerskim zajednicama</t>
  </si>
  <si>
    <t>Kapitalne donacije nacionalnim zajednicama i manjinama</t>
  </si>
  <si>
    <t>Kapitalne donacije udrugama građana i političkim strankama</t>
  </si>
  <si>
    <t>Kapitalne donacije sportskim društvima</t>
  </si>
  <si>
    <t>Kapitalne donacije ostalim neprofitnim organizacijama</t>
  </si>
  <si>
    <t xml:space="preserve">382 2        </t>
  </si>
  <si>
    <t>Kapitalne donacije građanima i kućanstvima</t>
  </si>
  <si>
    <t>Kapitalne donacije za gradnju i obnovu građevinskih objekata</t>
  </si>
  <si>
    <t>Kapitalne donacije za nabavu opreme</t>
  </si>
  <si>
    <t>Ostale kapitalne donacije građanima i kućanstvima</t>
  </si>
  <si>
    <t>Kazne, penali i naknade štete</t>
  </si>
  <si>
    <t xml:space="preserve">383 1        </t>
  </si>
  <si>
    <t>Naknade šteta pravnim i fizičkim osobama</t>
  </si>
  <si>
    <t>Naknade za štete uzrokovane prirodnim katastrofama</t>
  </si>
  <si>
    <t>Ostale naknade šteta pravnim i fizičkim osobama</t>
  </si>
  <si>
    <t xml:space="preserve">383 2        </t>
  </si>
  <si>
    <t>Penali, ležarine i drugo</t>
  </si>
  <si>
    <t xml:space="preserve">383 3        </t>
  </si>
  <si>
    <t>Naknade šteta zaposlenicima</t>
  </si>
  <si>
    <t xml:space="preserve">383 4        </t>
  </si>
  <si>
    <t>Ugovorene kazne i ostale naknade šteta</t>
  </si>
  <si>
    <t>Ugovorene kazne i ostale nakanade šteta</t>
  </si>
  <si>
    <t xml:space="preserve">Kapitalne pomoći </t>
  </si>
  <si>
    <t xml:space="preserve">386 1        </t>
  </si>
  <si>
    <t>Kapitalne pomoći trgovačkim društvima u javnom sektoru</t>
  </si>
  <si>
    <t xml:space="preserve">386 2        </t>
  </si>
  <si>
    <t xml:space="preserve">386 3        </t>
  </si>
  <si>
    <t>Kapitalne pomoći poljoprivrednicima, obrtnicima, malim i srednjim poduzetnicima</t>
  </si>
  <si>
    <t>Kapitalne pomoći poljoprivrednicima</t>
  </si>
  <si>
    <t>Rashodi za nabavu nefinancijske imovine</t>
  </si>
  <si>
    <t>Rashodi za nabavu neproizvedene imovine</t>
  </si>
  <si>
    <t>Materijalna imovina - prirodna bogatstva</t>
  </si>
  <si>
    <t xml:space="preserve">411 1        </t>
  </si>
  <si>
    <t>Zemljište</t>
  </si>
  <si>
    <t>Poljoprivredno zemljište</t>
  </si>
  <si>
    <t>Građevinsko zemljište</t>
  </si>
  <si>
    <t>Ostala zemljišta</t>
  </si>
  <si>
    <t xml:space="preserve">411 2        </t>
  </si>
  <si>
    <t>Rudna bogatstva</t>
  </si>
  <si>
    <t>Nafta i zemni plin</t>
  </si>
  <si>
    <t>Plemeniti metali</t>
  </si>
  <si>
    <t>Drago kamenje</t>
  </si>
  <si>
    <t>Ostala rudna bogatstva</t>
  </si>
  <si>
    <t xml:space="preserve">411 3        </t>
  </si>
  <si>
    <t>Ostala prirodna materijalna imovina</t>
  </si>
  <si>
    <t>Nacionalni parkovi i parkovi prirode</t>
  </si>
  <si>
    <t>Vodna bogatstva (vode)</t>
  </si>
  <si>
    <t>Elektromagnetske frekvencije</t>
  </si>
  <si>
    <t>Ostala nespomenuta prorodna materijalna imovina</t>
  </si>
  <si>
    <t>Nematerijalna imovina</t>
  </si>
  <si>
    <t xml:space="preserve">412 1        </t>
  </si>
  <si>
    <t>Patenti</t>
  </si>
  <si>
    <t xml:space="preserve">412 2        </t>
  </si>
  <si>
    <t>Koncesije</t>
  </si>
  <si>
    <t xml:space="preserve">412 3        </t>
  </si>
  <si>
    <t>Licence</t>
  </si>
  <si>
    <t xml:space="preserve">412 4        </t>
  </si>
  <si>
    <t>Ostala prava</t>
  </si>
  <si>
    <t>Ulaganja na tuđoj imovini radi prava korištenja</t>
  </si>
  <si>
    <t>Višegodišnji zakup građevinskih objekata</t>
  </si>
  <si>
    <t>Zaštitni znak</t>
  </si>
  <si>
    <t>Prava korištenja telefonskih linija</t>
  </si>
  <si>
    <t>Ostala nespomenuta prava</t>
  </si>
  <si>
    <t xml:space="preserve">412 5        </t>
  </si>
  <si>
    <t>Goodwill</t>
  </si>
  <si>
    <t xml:space="preserve">412 6        </t>
  </si>
  <si>
    <t>Ostala nematerijalna imovina</t>
  </si>
  <si>
    <t>Predujmovi za nabavu neproizvedene imovine</t>
  </si>
  <si>
    <t xml:space="preserve">418 1        </t>
  </si>
  <si>
    <t>Rashodi za nabavu proizvedene dugotrajne imovine</t>
  </si>
  <si>
    <t>Građevinski objekti</t>
  </si>
  <si>
    <t xml:space="preserve">421 1        </t>
  </si>
  <si>
    <t>Stambeni objekti</t>
  </si>
  <si>
    <t>Stambeni objekti za zaposlene</t>
  </si>
  <si>
    <t>Stambeni objekti za socijalne skupine građana</t>
  </si>
  <si>
    <t>Ostali stambeni objekti</t>
  </si>
  <si>
    <t xml:space="preserve">421 2        </t>
  </si>
  <si>
    <t>Poslovni objekti</t>
  </si>
  <si>
    <t>Uredski objekti</t>
  </si>
  <si>
    <t>Bolnice, ostali zdravstveni objekti, laboratoriji, umirovljenički domovi i centri za socijalnu skrb</t>
  </si>
  <si>
    <t>Zgrade znanstvenih i obrazovnih institucija (fakulteti, škole, vrtići i slično)</t>
  </si>
  <si>
    <t>Zgrade kulturnih institucija (kazališta, muzeji, galerije, domovi kulture, knjižnice i slično)</t>
  </si>
  <si>
    <t>Restorani, odmarališta i ostali ugostiteljski objekti</t>
  </si>
  <si>
    <t>Sportske dvorane i rekreacijski objekti</t>
  </si>
  <si>
    <t>Tvorničke hale, skladišta, silosi, garaže i slično</t>
  </si>
  <si>
    <t>Ostali poslovni građevinski objekti</t>
  </si>
  <si>
    <t xml:space="preserve">421 3        </t>
  </si>
  <si>
    <t>Ceste</t>
  </si>
  <si>
    <t xml:space="preserve">Željeznice </t>
  </si>
  <si>
    <t>Zrakoplovne piste</t>
  </si>
  <si>
    <t>Mostovi i tuneli</t>
  </si>
  <si>
    <t>Ostali slični prometni objekti</t>
  </si>
  <si>
    <t xml:space="preserve">421 4        </t>
  </si>
  <si>
    <t>Ostali građevinski objekti</t>
  </si>
  <si>
    <t>Plinovod, vodovod, kanalizacija</t>
  </si>
  <si>
    <t>Kanali i luke</t>
  </si>
  <si>
    <t>Iskopi, rudnici i ostali objekti za eksploataciju rudnog bogatstva</t>
  </si>
  <si>
    <t>Energetski i komunikacijski vodovi</t>
  </si>
  <si>
    <t>Sportski i rekreacijski tereni</t>
  </si>
  <si>
    <t>Spomenici (povijesni, kulturni i slično)</t>
  </si>
  <si>
    <t>Ostali nespomenuti građevinski objekti</t>
  </si>
  <si>
    <t>Postrojenja i oprema</t>
  </si>
  <si>
    <t xml:space="preserve">422 1        </t>
  </si>
  <si>
    <t>Uredska oprema i namještaj</t>
  </si>
  <si>
    <t>Računala i računalna oprema</t>
  </si>
  <si>
    <t>Uredski namještaj</t>
  </si>
  <si>
    <t>Ostala uredska oprema</t>
  </si>
  <si>
    <t xml:space="preserve">422 2        </t>
  </si>
  <si>
    <t>Komunikacijska oprema</t>
  </si>
  <si>
    <t>Radio i TV prijemnici</t>
  </si>
  <si>
    <t>Telefoni i ostali komunikacijski uređaji</t>
  </si>
  <si>
    <t>Telefonske i telegrafske centrale s pripadajućim instalacijama</t>
  </si>
  <si>
    <t>Ostala komunikacijska oprema</t>
  </si>
  <si>
    <t xml:space="preserve">422 3        </t>
  </si>
  <si>
    <t>Oprema za održavanje i zaštitu</t>
  </si>
  <si>
    <t>Oprema za grijanje, ventilaciju i hlađenje</t>
  </si>
  <si>
    <t>Oprema za održavanje prostorija</t>
  </si>
  <si>
    <t>Oprema za protupožarnu zaštitu (osim vozila)</t>
  </si>
  <si>
    <t>Oprema za civilnu zaštitu</t>
  </si>
  <si>
    <t>Policijska oprema</t>
  </si>
  <si>
    <t>Ostala oprema za održavanje i zaštitu</t>
  </si>
  <si>
    <t xml:space="preserve">422 4        </t>
  </si>
  <si>
    <t>Medicinska i laboratorijska oprema</t>
  </si>
  <si>
    <t>Medicinska oprema</t>
  </si>
  <si>
    <t>Laboratorijska oprema</t>
  </si>
  <si>
    <t xml:space="preserve">422 5        </t>
  </si>
  <si>
    <t>Instrumenti, uređaji i strojevi</t>
  </si>
  <si>
    <t>Precizni i optički instrumenti</t>
  </si>
  <si>
    <t>Mjerni i kontrolni uređaji</t>
  </si>
  <si>
    <t>Strojevi za obradu zemljišta</t>
  </si>
  <si>
    <t>Ostali instrumenti, uređaji i strojevi</t>
  </si>
  <si>
    <t xml:space="preserve">422 6        </t>
  </si>
  <si>
    <t>Sportska i glazbena oprema</t>
  </si>
  <si>
    <t>Sportska oprema</t>
  </si>
  <si>
    <t>Glazbeni instrumenti i oprema</t>
  </si>
  <si>
    <t xml:space="preserve">422 7        </t>
  </si>
  <si>
    <t>Uređaji, strojevi i oprema za ostale namjene</t>
  </si>
  <si>
    <t>Uređaji</t>
  </si>
  <si>
    <t>Strojevi</t>
  </si>
  <si>
    <t>Oprema</t>
  </si>
  <si>
    <t>Prijevozna sredstva</t>
  </si>
  <si>
    <t xml:space="preserve">423 1        </t>
  </si>
  <si>
    <t>Prijevozna sredstva u cestovnom prometu</t>
  </si>
  <si>
    <t>Osobni automobili</t>
  </si>
  <si>
    <t>Autobusi</t>
  </si>
  <si>
    <t>Kombi vozila</t>
  </si>
  <si>
    <t>Kamioni</t>
  </si>
  <si>
    <t>Traktori</t>
  </si>
  <si>
    <t>Terenska vozila (protupožarna, vojna i slično)</t>
  </si>
  <si>
    <t>Motocikli</t>
  </si>
  <si>
    <t>Bicikli</t>
  </si>
  <si>
    <t>Ostala prijevozna sredstva u cestovnom prometu</t>
  </si>
  <si>
    <t xml:space="preserve">423 2        </t>
  </si>
  <si>
    <t>Prijevozna sredstva u željezničkom prometu</t>
  </si>
  <si>
    <t>Lokomotive</t>
  </si>
  <si>
    <t>Vagoni</t>
  </si>
  <si>
    <t>Uspinjače</t>
  </si>
  <si>
    <t>Tramvaji</t>
  </si>
  <si>
    <t>Ostala prijevozna sredstva u željezničkom prometu i slično</t>
  </si>
  <si>
    <t xml:space="preserve">423 3        </t>
  </si>
  <si>
    <t>Prijevozna sredstva u pomorskom i riječnom prometu</t>
  </si>
  <si>
    <t>Plovila</t>
  </si>
  <si>
    <t>Trajekti</t>
  </si>
  <si>
    <t>Ostala prijevozna sredstva u pomorskom i riječnom prometu</t>
  </si>
  <si>
    <t xml:space="preserve">423 4        </t>
  </si>
  <si>
    <t>Prijevozna sredstva u zračnom prometu</t>
  </si>
  <si>
    <t>Helikopteri</t>
  </si>
  <si>
    <t>Zrakoplovi</t>
  </si>
  <si>
    <t>Ostala prijevozna sredstva u zračnom prometu</t>
  </si>
  <si>
    <t>Knjige, umjetnička djela i ostale izložbene vrijednosti</t>
  </si>
  <si>
    <t xml:space="preserve">424 1        </t>
  </si>
  <si>
    <t>Knjige u knjižnicama</t>
  </si>
  <si>
    <t xml:space="preserve">424 2        </t>
  </si>
  <si>
    <t>Umjetnička djela (izložena u galerijama, muzejima i slično)</t>
  </si>
  <si>
    <t>Djela likovnih umjetnika</t>
  </si>
  <si>
    <t>Kiparska djela</t>
  </si>
  <si>
    <t>Ostala umjetnička djela</t>
  </si>
  <si>
    <t xml:space="preserve">424 3        </t>
  </si>
  <si>
    <t>Muzejski izlošci i predmeti prirodnih rijetkosti</t>
  </si>
  <si>
    <t>Muzejski izlošci</t>
  </si>
  <si>
    <t>Predmeti prirodnih rijetkosti</t>
  </si>
  <si>
    <t xml:space="preserve">424 4        </t>
  </si>
  <si>
    <t>Ostale nespomenute izložbene vrijednosti</t>
  </si>
  <si>
    <t>Višegodišnji nasadi i osnovno stado</t>
  </si>
  <si>
    <t xml:space="preserve">425 1        </t>
  </si>
  <si>
    <t>Višegodišnji nasadi</t>
  </si>
  <si>
    <t>Šume</t>
  </si>
  <si>
    <t>Ostali višegodišnji nasadi</t>
  </si>
  <si>
    <t xml:space="preserve">425 2        </t>
  </si>
  <si>
    <t>Osnovno stado</t>
  </si>
  <si>
    <t>Nematerijalna proizvedena imovina</t>
  </si>
  <si>
    <t xml:space="preserve">426 1        </t>
  </si>
  <si>
    <t xml:space="preserve">426 2        </t>
  </si>
  <si>
    <t>Ulaganja u računalne programe</t>
  </si>
  <si>
    <t xml:space="preserve">426 3        </t>
  </si>
  <si>
    <t>Umjetnička, literarna i znanstvena djela</t>
  </si>
  <si>
    <t>Filmovi, kazališne i glazbene predstave</t>
  </si>
  <si>
    <t>Zvučni i tekstualni zapisi</t>
  </si>
  <si>
    <t>Radio i TV programi</t>
  </si>
  <si>
    <t>Kulturne i sportske priredbe</t>
  </si>
  <si>
    <t>Znanstveni radovi i dokumentacija</t>
  </si>
  <si>
    <t>Ostala umjetnička, literarna i znanstvena djela</t>
  </si>
  <si>
    <t xml:space="preserve">426 4        </t>
  </si>
  <si>
    <t>Ostala nematerijalna proizvedena imovina</t>
  </si>
  <si>
    <t>Predujmovi za nabavu proizvedene dugotrajne imovine</t>
  </si>
  <si>
    <t xml:space="preserve">428 1        </t>
  </si>
  <si>
    <t>Rashodi za nabavu plemenitih metala i ostalih pohranjenih vrijednosti</t>
  </si>
  <si>
    <t>Plemeniti metali i ostale pohranjene vrijednosti</t>
  </si>
  <si>
    <t xml:space="preserve">431 1        </t>
  </si>
  <si>
    <t>Plemeniti metali i drago kamenje</t>
  </si>
  <si>
    <t xml:space="preserve">431 2        </t>
  </si>
  <si>
    <t>Pohranjene knjige, umjetnička djela i slične vrijednosti</t>
  </si>
  <si>
    <t>Pohranjene knjige</t>
  </si>
  <si>
    <t>Pohranjena djela likovnih umjetnika</t>
  </si>
  <si>
    <t>Pohranjena kiparska djela</t>
  </si>
  <si>
    <t>Pohranjeni nakit</t>
  </si>
  <si>
    <t>Arhivska građa</t>
  </si>
  <si>
    <t>Ostale pohranjene vrijednosti</t>
  </si>
  <si>
    <t>Predujmovi za nabavu plemenitih metala, umjetničkih i znanstvenih dijela i ostalih vrijednosti</t>
  </si>
  <si>
    <t xml:space="preserve">438 1        </t>
  </si>
  <si>
    <t>Rashodi za nabavu proizvedene kratkotrajne imovine</t>
  </si>
  <si>
    <t>Rashodi za nabavu zaliha</t>
  </si>
  <si>
    <t xml:space="preserve">441 1        </t>
  </si>
  <si>
    <t>Strateške zalihe</t>
  </si>
  <si>
    <t>Rashodi za dodatna ulaganja na nefinancijskoj imovini</t>
  </si>
  <si>
    <t>Dodatna ulaganja na građevinskim objektima</t>
  </si>
  <si>
    <t xml:space="preserve">451 1        </t>
  </si>
  <si>
    <t>Dodatna ulaganja na postrojenjima i opremi</t>
  </si>
  <si>
    <t xml:space="preserve">452 1        </t>
  </si>
  <si>
    <t>Dodatna ulaganja na prijevoznim sredstvima</t>
  </si>
  <si>
    <t xml:space="preserve">453 1        </t>
  </si>
  <si>
    <t>Dodatna ulaganja za ostalu nefinancijsku imovinu</t>
  </si>
  <si>
    <t xml:space="preserve">454 1        </t>
  </si>
  <si>
    <t>Predujmovi za dodatna ulaganja na nefinancijskoj imovini</t>
  </si>
  <si>
    <t xml:space="preserve">458 1        </t>
  </si>
  <si>
    <t>Izdaci za financijsku imovinu i otplate zajmova</t>
  </si>
  <si>
    <t>Izdaci za dane zajmove</t>
  </si>
  <si>
    <t>Dani zajmovi drugim razinama vlasti</t>
  </si>
  <si>
    <t xml:space="preserve">511 3        </t>
  </si>
  <si>
    <t>Dani zajmovi međunarodnim organizacijama</t>
  </si>
  <si>
    <t>Dani zajmovi međunarodnim organizacijama - kratkoročni</t>
  </si>
  <si>
    <t>Dani zajmovi međunarodnim organizacijama - dugoročni</t>
  </si>
  <si>
    <t>Izdaci za dane zajmove neprofitnim organizacijama, građanima i kućanstvima</t>
  </si>
  <si>
    <t xml:space="preserve">512 1        </t>
  </si>
  <si>
    <t>Dani zajmovi neprofitnim organizacijama, građanima i kućanstvima u tuzemstvu</t>
  </si>
  <si>
    <t>Dani zajmovi neprofitnim organizacijama, građanima i kućanstvima u tuzemstvu - kratkoročni</t>
  </si>
  <si>
    <t>Dani zajmovi neprofitnim organizacijama, građanima i kućanstvima u tuzemstvu - dugoročni</t>
  </si>
  <si>
    <t xml:space="preserve">512 2        </t>
  </si>
  <si>
    <t>Dani zajmovi neprofitnim organizacijama, građanima i kućanstvima u inozemstvu</t>
  </si>
  <si>
    <t>Dani zajmovi neprofitnim organizacijama, građanima i kućanstvima u inozemstvu - kratkoročni</t>
  </si>
  <si>
    <t>Dani zajmovi neprofitnim organizacijama, građanima i kućanstvima u inozemstvu - dugoročni</t>
  </si>
  <si>
    <t>Izdaci za dane zajmove trgovačkim društvima u javnom sektoru</t>
  </si>
  <si>
    <t xml:space="preserve">514 1        </t>
  </si>
  <si>
    <t>Dani zajmovi trgovačkim društvima u javnom sektoru</t>
  </si>
  <si>
    <t>Dani zajmovi trgovačkim društvima u javnom sektoru - kratkoročni</t>
  </si>
  <si>
    <t>Dani zajmovi trgovačkim društvima u javnom sektoru - dugoročni</t>
  </si>
  <si>
    <t>Izdaci za dane zajmove bankama i ostalim financijskim institucijama izvan javnog sektora</t>
  </si>
  <si>
    <t xml:space="preserve">Izdaci za dane zajmove trgovačkim društvima, obrtnicima, malom i srednjem poduzetništvu izvan javnog sektora </t>
  </si>
  <si>
    <t>Izdaci za vrijednosne papire</t>
  </si>
  <si>
    <t>Izdaci za komercijalne i blagajničke zapise</t>
  </si>
  <si>
    <t xml:space="preserve">521 1        </t>
  </si>
  <si>
    <t>Komercijalni i blagajnički zapisi - tuzemni</t>
  </si>
  <si>
    <t>Komercijalni i blagajnički zapisi  - tuzemni</t>
  </si>
  <si>
    <t xml:space="preserve">521 2        </t>
  </si>
  <si>
    <t>Komercijalni i blagajnički zapisi - inozemni</t>
  </si>
  <si>
    <t>Izdaci za obveznice</t>
  </si>
  <si>
    <t xml:space="preserve">522 1        </t>
  </si>
  <si>
    <t>Obveznice - tuzemne</t>
  </si>
  <si>
    <t xml:space="preserve">522 2        </t>
  </si>
  <si>
    <t>Obveznice - inozemne</t>
  </si>
  <si>
    <t>Izdaci za opcije i druge financijske derivate</t>
  </si>
  <si>
    <t xml:space="preserve">523 1        </t>
  </si>
  <si>
    <t>Opcije i drugi financijski derivati - tuzemni</t>
  </si>
  <si>
    <t>Opcije i drugi financijski derivati - tuzemni - kratkoročni</t>
  </si>
  <si>
    <t>Opcije i drugi financijski derivati - tuzemni - dugoročni</t>
  </si>
  <si>
    <t xml:space="preserve">523 2        </t>
  </si>
  <si>
    <t>Opcije i drugi financijski derivati - inozemni</t>
  </si>
  <si>
    <t>Opcije i drugi financijski derivati - inozemni - kratkoročni</t>
  </si>
  <si>
    <t>Opcije i drugi financijski derivati - inozemni - dugoročni</t>
  </si>
  <si>
    <t>Izdaci za ostale vrijednosne papire</t>
  </si>
  <si>
    <t xml:space="preserve">524 1        </t>
  </si>
  <si>
    <t>Ostali tuzemni vrijednosni papiri</t>
  </si>
  <si>
    <t>Ostali tuzemni vrijednosni papiri - kratkoročni</t>
  </si>
  <si>
    <t>Ostali tuzemni vrijednosni papiri - dugoročni</t>
  </si>
  <si>
    <t xml:space="preserve">524 2        </t>
  </si>
  <si>
    <t>Ostali inozemni vrijednosni papiri</t>
  </si>
  <si>
    <t>Ostali inozemni vrijednosni papiri - kratkoročni</t>
  </si>
  <si>
    <t>Ostali inozemni vrijednosni papiri - dugoročni</t>
  </si>
  <si>
    <t>Izdaci za dionice i udjele u glavnici</t>
  </si>
  <si>
    <t>Dionice i udjeli u glavnici trgovačkih društava u javnom sektoru</t>
  </si>
  <si>
    <t xml:space="preserve">532 1        </t>
  </si>
  <si>
    <t xml:space="preserve">533 1        </t>
  </si>
  <si>
    <t xml:space="preserve">533 2        </t>
  </si>
  <si>
    <t>Dionice i udjeli u glavnici trgovačkih društava izvan javnog sektora</t>
  </si>
  <si>
    <t xml:space="preserve">534 1        </t>
  </si>
  <si>
    <t>Dionice i udjeli u glavnici tuzemnih trgovačkih društava izvan javnog sektora</t>
  </si>
  <si>
    <t xml:space="preserve">534 2        </t>
  </si>
  <si>
    <t>Dionice i udjeli u glavnici inozemnih trgovačkih društava</t>
  </si>
  <si>
    <t>Otplata glavnice primljenih zajmova od drugih razina vlasti</t>
  </si>
  <si>
    <t xml:space="preserve">541 3        </t>
  </si>
  <si>
    <t>Otplata glavnice primljenih zajmova od međunarodnih organizacija</t>
  </si>
  <si>
    <t>Otplata glavnice primljenih zajmova od međunarodnih organizacija - kratkoročni</t>
  </si>
  <si>
    <t>Otplata glavnice primljenih zajmova od međunarodnih organizacija - dugoročni</t>
  </si>
  <si>
    <t>Otplata glavnice primljenih zajmova od trgovačkih društava u javnom sektoru</t>
  </si>
  <si>
    <t xml:space="preserve">543 1        </t>
  </si>
  <si>
    <t>Otplata glavnice primljenih zajmova od trgovačkih društava u javnom sektoru - kratkoročni</t>
  </si>
  <si>
    <t>Otplata glavnice primljenih zajmova od trgovačkih društava u javnom sektoru - dugoročni</t>
  </si>
  <si>
    <t>Izdaci za otplatu glavnice za izdane vrijednosne papire</t>
  </si>
  <si>
    <t>Izdaci za otplatu glavnice za izdane trezorske zapise</t>
  </si>
  <si>
    <t xml:space="preserve">551 1        </t>
  </si>
  <si>
    <t>Izdaci za otplatu glavnice za izdane trezorske zapise u zemlji</t>
  </si>
  <si>
    <t xml:space="preserve">551 2        </t>
  </si>
  <si>
    <t>Izdaci za otplatu glavnice za izdane trezorske zapise u inozemstvu</t>
  </si>
  <si>
    <t>Izdaci za otplatu glavnice za izdane obveznice</t>
  </si>
  <si>
    <t xml:space="preserve">552 1        </t>
  </si>
  <si>
    <t>Izdaci za otplatu glavnice za izdane obveznice u zemlji</t>
  </si>
  <si>
    <t xml:space="preserve">552 2        </t>
  </si>
  <si>
    <t>Izdaci za otplatu glavnice za izdane obveznice u inozemstvu</t>
  </si>
  <si>
    <t>Izdaci za otplatu glavnice za izdane ostale vrijednosne papire</t>
  </si>
  <si>
    <t xml:space="preserve">553 1        </t>
  </si>
  <si>
    <t>Izdaci za otplatu glavnice za izdane ostale vrijednosne papire u zemlji</t>
  </si>
  <si>
    <t>Izdaci za otplatu glavnice za izdane ostale vrijednosne papire u zemlji - kratkoročne</t>
  </si>
  <si>
    <t>Izdaci za otplatu glavnice za izdane ostale vrijednosne papire u zemlji - dugoročne</t>
  </si>
  <si>
    <t xml:space="preserve">553 2        </t>
  </si>
  <si>
    <t>Izdaci za otplatu glavnice za izdane ostale vrijednosne papire u inozemstvu</t>
  </si>
  <si>
    <t>Izdaci za otplatu glavnice za izdane ostale vrijednosne papire u inozemstvu - kratkoročne</t>
  </si>
  <si>
    <t>Izdaci za otplatu glavnice za izdane ostale vrijednosne papire u inozemstvu - dugoročne</t>
  </si>
  <si>
    <t>UKUPNO RASHODI   (3+4+5)</t>
  </si>
  <si>
    <t>Naknade članovima predstavničkih i izvršnih tijela i upravnih vjeća</t>
  </si>
  <si>
    <t>Regres za godišnji odmor</t>
  </si>
  <si>
    <t>Doprinos za obvezno zdravstveno osiguranje zaštite zdravlja na radu</t>
  </si>
  <si>
    <t>Doprinosi za obvezno osiguranje u slućaju nezaposlenosti</t>
  </si>
  <si>
    <t>Ostali doprinosi</t>
  </si>
  <si>
    <t>Poseban doprinos za poticanje zapošljavanja osoba s invaliditetom</t>
  </si>
  <si>
    <t>321 4</t>
  </si>
  <si>
    <t>Ostale naknade troškova zaposlenima</t>
  </si>
  <si>
    <t>Naknada za korištenje privatnog automobila u službene svrhe</t>
  </si>
  <si>
    <t>322 7</t>
  </si>
  <si>
    <t>Pričuva</t>
  </si>
  <si>
    <t>Zakupnine i najamnine za građevinske objekte</t>
  </si>
  <si>
    <t>Zakupnine i najamnine za opremu</t>
  </si>
  <si>
    <t>Ostale zakupnine i najamnine</t>
  </si>
  <si>
    <t>Usluge čišćenja pranja i slično</t>
  </si>
  <si>
    <t>Usluge  čuvanja imovine i osoba</t>
  </si>
  <si>
    <t>Naknade troškova osobama izvan radnog odnosa</t>
  </si>
  <si>
    <t>324 1</t>
  </si>
  <si>
    <t>Naknade troškova zaposlenima izvan radnog odnosa</t>
  </si>
  <si>
    <t>Naknade troškova službenog puta</t>
  </si>
  <si>
    <t>Naknade ostalih troškova</t>
  </si>
  <si>
    <t>329 5</t>
  </si>
  <si>
    <t>Pristojbe i naknade</t>
  </si>
  <si>
    <t>Upravne i administrativne pristojbe</t>
  </si>
  <si>
    <t>Sudske pristojbe</t>
  </si>
  <si>
    <t>Javnobilježničke pristojbe</t>
  </si>
  <si>
    <t>Ostale pristojbe i naknade</t>
  </si>
  <si>
    <t>Rashodi protokola (vijenci, cvijeće, svijeće i slično)</t>
  </si>
  <si>
    <t>Kamate za primljene kredite i zajmove</t>
  </si>
  <si>
    <t xml:space="preserve">Kamate za primljene kredite i  zajmove od međunarodnih organizacija, institucija i tijela EU, te inozemnih vlada </t>
  </si>
  <si>
    <t>Kamate za primljene kredite i zajmove od institucija i tijela EU</t>
  </si>
  <si>
    <t>Kamate za primljene zajmove od inozemnih vlada EU</t>
  </si>
  <si>
    <t>Kamate za primljene zajmove od inozemnih vlada izvan EU</t>
  </si>
  <si>
    <t>Kamate za primljene kredite od kreditnih institucija u javnom sektoru</t>
  </si>
  <si>
    <t>Kamate za primljene zajmove od osiguravajućih institucija u javnom sektoru</t>
  </si>
  <si>
    <t>Kamate za primljene zajmove od ostalih financijskih institucija u javnom sektoru</t>
  </si>
  <si>
    <t>Kamate za primljene kredite i zajmove od kreditnih i ostalih financijskih institucija institucija   u javnom sektoru</t>
  </si>
  <si>
    <t>Kamate za primljene kredite od tuzemnih kreditnih institucija</t>
  </si>
  <si>
    <t>Kamate za primljene zajmove od tuzemnih osiguravajućih društava izvan javnog sektora</t>
  </si>
  <si>
    <t>Kamate za primljene zajmove od ostalih tuzemnih financijskih institucija izvan javnog sektora</t>
  </si>
  <si>
    <t>Kamate za primljene kredite od inozemnih kreditnih institucija</t>
  </si>
  <si>
    <t>Kamate za primljene zajmove od inozemnih osiguravajućih društava</t>
  </si>
  <si>
    <t>Kamate za primljene zajmove od ostalih inozemnih  financijskih institucija</t>
  </si>
  <si>
    <t>342 6</t>
  </si>
  <si>
    <t>Kamate za primljene zajmove od trgovačkih  društava u javnom sektoru</t>
  </si>
  <si>
    <t>Kamate za primljene zajmove od trgovačkih društava u javnom sektoru</t>
  </si>
  <si>
    <t>Kamate za primljene zajmove od tuzemnih trgovačkih društava izvan javnog sektora</t>
  </si>
  <si>
    <t>Kamate za primljene zajmove od tuzemnih obrtnika izvan javnog sektora</t>
  </si>
  <si>
    <t>Kamate za primljene zajmove od inozemnih trgovačkih društava</t>
  </si>
  <si>
    <t>Kamate za primljene zajmove od inozemnih obrtnika</t>
  </si>
  <si>
    <t>Kamate za primljene zajmove od državnog proračuna</t>
  </si>
  <si>
    <t>Kamate za primljene zajmove od županijskih proračuna</t>
  </si>
  <si>
    <t>Kamate za primljene zajmove od gradskih proračuna</t>
  </si>
  <si>
    <t>Kamate za primljene zajmove od općinskih proračuna</t>
  </si>
  <si>
    <t>Kamate za primljene zajmove HZMO-a,HZZ-a, HZZO-a</t>
  </si>
  <si>
    <t>Kamate za primljene zajmove od ostalih izvanproračunskih korisnika državnog proračuna</t>
  </si>
  <si>
    <t>Kamate za primljene zajmove od ostalih  izvanproračunskih korisnika županijskih, gradskih i općinskih proračuna</t>
  </si>
  <si>
    <t>Razlike zbog primjene valutne klauzule</t>
  </si>
  <si>
    <t>Zatezne kamate iz poslovnih odnosa</t>
  </si>
  <si>
    <t>Ostale zatezne kamate</t>
  </si>
  <si>
    <t>Diskont na izdane vrijednosne papire</t>
  </si>
  <si>
    <t>Subvencije kreditnim institucijama u javnom sektoru</t>
  </si>
  <si>
    <t>Subvencije osiguravajućim društvima u javnom sektoru</t>
  </si>
  <si>
    <t>Subvencije ostalim financijskim institucijama u javnom sektoru</t>
  </si>
  <si>
    <t>Subvencije trgovačkim društvima, obrtnicima, malim i srednjim poduzetnicima izvan javnog sektora</t>
  </si>
  <si>
    <t>Subvencije kreditnim institucijama izvan javnog sektora</t>
  </si>
  <si>
    <t>Subvencije osiguravajućim društvima izvan javnog sektora</t>
  </si>
  <si>
    <t>Subvencije poljoprivrednicima i  obrtnicima</t>
  </si>
  <si>
    <t>Subvencije obrtnicima</t>
  </si>
  <si>
    <t>Tekuće pomoći inozemnim vladama izvan EU</t>
  </si>
  <si>
    <t>Kapitalne pomoći inozemnim vladama izvan EU</t>
  </si>
  <si>
    <t>Tekuće pomoći institucijama i tijelima EU</t>
  </si>
  <si>
    <t>Kapitalne pomoći institucijama i tijelima EU</t>
  </si>
  <si>
    <t>Tekuće pomoći državnom proračunu</t>
  </si>
  <si>
    <t>Tekuće pomoći županijskim proračunima</t>
  </si>
  <si>
    <t>Tekuće pomoći gradskim proračunima</t>
  </si>
  <si>
    <t>Tekuće pomoći općinskim proračunima</t>
  </si>
  <si>
    <t>Tekuće pomoći HZMO-u, HZZ-u i HZZO-u</t>
  </si>
  <si>
    <t>Tekuće pomoći ostalim izvanproračunskim korisnicima državnog proračuna</t>
  </si>
  <si>
    <t>Tekuće pomoći izvanproračunskim korisnicima županijskih, gradskih i općinskih proračuna</t>
  </si>
  <si>
    <t>Kapitalne pomoći državnom proračunu</t>
  </si>
  <si>
    <t>Kapitalne pomoći županijskim proačunima</t>
  </si>
  <si>
    <t>Kapitalne pomoći gradskim proračunima</t>
  </si>
  <si>
    <t>Kapitalne pomoći općinskim proračunima</t>
  </si>
  <si>
    <t>Kapitalne pomoći HZMO-u, HZZ-u i HZZO-u</t>
  </si>
  <si>
    <t>Kapitalne pomoći ostalim izvanproračunskim korisnicima državnog proračuna</t>
  </si>
  <si>
    <t>Kapitalne pomoći izvanproračunskim korisnicima županijskih, gradskih i općinskih proračuna</t>
  </si>
  <si>
    <t xml:space="preserve">363 3       </t>
  </si>
  <si>
    <t>Tekuće pomoći proračunskim korisnicima temeljem prijenosa sredstava EU</t>
  </si>
  <si>
    <t>Tekuće pomoći proračunskim korisnicima državnog proačuna temeljem prijenosa sredstava EU</t>
  </si>
  <si>
    <t xml:space="preserve">363 4      </t>
  </si>
  <si>
    <t>Kapitalne pomoći proračunskim korisnicima temeljem prijenosa sredstava EU</t>
  </si>
  <si>
    <t>Kapitalne pomoći proračunskim korisnicima državnog proračuna temeljem prijenosa sredstava EU</t>
  </si>
  <si>
    <t>Kapitalne pomoći proračunskim korisnicima županijskih, gradskih i općinskih proračuna temeljem prijenosa sredstava EU</t>
  </si>
  <si>
    <t>Tekuće donacije udrugama i  političkim strankama</t>
  </si>
  <si>
    <t>Tekuće donacije humanitarnim organizacijama</t>
  </si>
  <si>
    <t>Tekuće donacije u naravi humanitarnim organizacijama</t>
  </si>
  <si>
    <t>Kapitalne donacije zakladama i fundacijama</t>
  </si>
  <si>
    <t>Kapitalne donacije humanitarnim organizacijama</t>
  </si>
  <si>
    <t>Kapitalne pomoći kreditnim institucijama u javnom sektoru</t>
  </si>
  <si>
    <t>Kapitalne pomoći osiguravajućim društvima u javnom sektoru</t>
  </si>
  <si>
    <t>Kapitalne pomoći ostalim financijskim institucijama u javnom sektoru</t>
  </si>
  <si>
    <t>Kapitalne pomoći kreditnim i ostalim financijskim institucijama, te trgovačkim društvima izvan javnog sektora</t>
  </si>
  <si>
    <t>Kapitalne pomoći kreditnim i ostalim financijskim institucijama te trgovačkim društvima izvan javnog sektora</t>
  </si>
  <si>
    <t>Kapitalne pomoći kreditnim institucijama izvan javnog sektora</t>
  </si>
  <si>
    <t>Kapitalne pomoći osiguravajućim društvima izvan javnog sektora</t>
  </si>
  <si>
    <t>Kapitalne pomoći ostalim financijskim institucijama izvan javnog sektora</t>
  </si>
  <si>
    <t>Dugogodišnji zakup zemljišta</t>
  </si>
  <si>
    <t>Javna rasvjeta</t>
  </si>
  <si>
    <t xml:space="preserve">Knjige </t>
  </si>
  <si>
    <t>Istraživanje rudnih bogatstava</t>
  </si>
  <si>
    <t>Dokumenti prostornog uređenja (prostorni planovi i ostalo)</t>
  </si>
  <si>
    <t>Državna službena kartografija</t>
  </si>
  <si>
    <t>Izdaci za dane zajmove međunarodnim organizacijama, institucijama i tijelima EU, te inozemnim vladama</t>
  </si>
  <si>
    <t>Dani zajmovi institucijama i tijelima EU</t>
  </si>
  <si>
    <t>Dani zajmovi institucijama i tijelimaEU - kratkoročni</t>
  </si>
  <si>
    <t>Dani zajmovi institucijama i tijelima EU - dugoročni</t>
  </si>
  <si>
    <t>Dani zajmovi inozemnim vladama u EU</t>
  </si>
  <si>
    <t>Dani zajmovi inozemnim vladama u EU - kratkoročni</t>
  </si>
  <si>
    <t>Dani zajmovi inozemnim vladama u EU- kratkoročni</t>
  </si>
  <si>
    <t>Dani zajmovi inozemnim vladama EU - kratkoročni</t>
  </si>
  <si>
    <t>Dani zajmovi inozemnim vladama EU- dugoročni</t>
  </si>
  <si>
    <t>Dani zajmovi inozemnim vladama izvan EU</t>
  </si>
  <si>
    <t>513 2</t>
  </si>
  <si>
    <t>Dani zajmovi kreditnim institucijama u javnom sektoru</t>
  </si>
  <si>
    <t>Dani zajmovi kreditnim institucijama u javnom sektoru-kratkoročni</t>
  </si>
  <si>
    <t>Dani zajmovi kreditnim institucijama u javnom sektoru-dugoročni</t>
  </si>
  <si>
    <t>515 3</t>
  </si>
  <si>
    <t>513 3</t>
  </si>
  <si>
    <t>Dani zajmovi osiguravajućim društvima u javnom sektoru</t>
  </si>
  <si>
    <t>Dani zajmovi osiguravajućim društvima u javnom sektoru - kratkoročni</t>
  </si>
  <si>
    <t>Dani zajmovi osiguravajućim društvima u javnom sektoru - dugoročni</t>
  </si>
  <si>
    <t>513 4</t>
  </si>
  <si>
    <t>Dani zajmovi ostalim financijskim institucijama u javnom sektoru</t>
  </si>
  <si>
    <t>Dani zajmovi ostalim financijskim institucijama u javnom sektoru - kratkoročni</t>
  </si>
  <si>
    <t>Dani zajmovi ostalim financijskim institucijama u javnom sektoru - dugoročni</t>
  </si>
  <si>
    <t>Dani zajmovi tuzemnim kreditnim institucijama izvan javnog sektora - kratkoročni</t>
  </si>
  <si>
    <t>Dani zajmovi tuzemnim kreditnim institucijama izvan javnog sektora</t>
  </si>
  <si>
    <t>Dani zajmovi tuzemnim kreditnim institucijama izvan javnog sektora -  dugoročni</t>
  </si>
  <si>
    <t>Dani zajmovi tuzemnim osiguravajućim društvima izvan javnog sektora</t>
  </si>
  <si>
    <t>Dani zajmovi tuzemnim osiguravajućim društvima izvan javnog sektora - kratkoročni</t>
  </si>
  <si>
    <t>Dani zajmovi tuzemnim osiguravajućim društvima izvan javnog sektora- dugoročni</t>
  </si>
  <si>
    <t xml:space="preserve">Dani zajmovi ostalim tuzemnim financijskim institucijama izvan javnog sektora  </t>
  </si>
  <si>
    <t>Dani zajmovi ostalim tuzemnim financijskim institucijama izvan javnog sektora  - dugoročni</t>
  </si>
  <si>
    <t>Dani zajmovi ostalim tuzemnim financijskim institucijama izvan javnog sektora  - kratkoročni</t>
  </si>
  <si>
    <t>Dani zajmovi inozemnim kreditnim institucijama</t>
  </si>
  <si>
    <t>Dani zajmovi inozemnim kreditnim institucijama - kratkoročni</t>
  </si>
  <si>
    <t>Dani zajmovi inozemnim kreditnim institucijama - dugoročni</t>
  </si>
  <si>
    <t>Dani zajmovi inozemnim osiguravajućim društvima</t>
  </si>
  <si>
    <t>Dani zajmovi inozemnim osiguravajućim društvima - kratkoročni</t>
  </si>
  <si>
    <t>Dani zajmovi inozemnim osiguravajućim društvima - dugoročni</t>
  </si>
  <si>
    <t xml:space="preserve">Dani zajmovi ostalim inozemnim financijskim institucijama </t>
  </si>
  <si>
    <t>Dani zajmovi ostalim inozemnim financijskim institucijama - dugoročni</t>
  </si>
  <si>
    <t>Dani zajmovi ostalim  inozemnim financijskim institucijama - kratkoročni</t>
  </si>
  <si>
    <t xml:space="preserve">516 3       </t>
  </si>
  <si>
    <t>Dani zajmovi trgovačkim društvima izvan javnog sektora</t>
  </si>
  <si>
    <t>Dani zajmovi trgovačkim društvima izvan javnog sektora - dugoročni</t>
  </si>
  <si>
    <t>Dani zajmovi trgovačkim društvima izvan javnog sektora - kratkoročni</t>
  </si>
  <si>
    <t xml:space="preserve">516 4       </t>
  </si>
  <si>
    <t>Dani zajmovi tuzemnim obrtnicima</t>
  </si>
  <si>
    <t>Dani zajmovi tuzemnim obrtnicima - kratkoročni</t>
  </si>
  <si>
    <t>Dani zajmovi tuzemnim obrtnicima -dugoročni</t>
  </si>
  <si>
    <t>516 5</t>
  </si>
  <si>
    <t>Dani zajmovi inozemnim trgovačkim društvima</t>
  </si>
  <si>
    <t>Dani zajmovi inozemnim trgovačkim društvima - kratkoročni</t>
  </si>
  <si>
    <t>Dani zajmovi inozemnim trgovačkim društvima - dugoročni</t>
  </si>
  <si>
    <t>516 6</t>
  </si>
  <si>
    <t>Dani zajmovi inozemnim obrtnicima</t>
  </si>
  <si>
    <t>Dani zajmovi inozemnim obrtnicima - kratkoročni</t>
  </si>
  <si>
    <t>Dani zajmovi inozemnim obrtnicima - dugoročni</t>
  </si>
  <si>
    <t>517 1</t>
  </si>
  <si>
    <t>Dani zajmovi državnom proračunu - kratkoročni</t>
  </si>
  <si>
    <t>Dani zajmovi državnom proračunu - dugoročni</t>
  </si>
  <si>
    <t>517 2</t>
  </si>
  <si>
    <t>Dani zajmovi državnom proračunu</t>
  </si>
  <si>
    <t>Dani zajmovi županijskim proračunima - kratkoročni</t>
  </si>
  <si>
    <t>517 3</t>
  </si>
  <si>
    <t>Dani zajmovi gradskim proračunima</t>
  </si>
  <si>
    <t>Dani zajmovi gradskim proračunima -kratkoročni</t>
  </si>
  <si>
    <t>Dani zajmovi gradskim proračunima -dugoročni</t>
  </si>
  <si>
    <t>517 4</t>
  </si>
  <si>
    <t>Dani zajmovi općinskim proračunima</t>
  </si>
  <si>
    <t>Dani zajmovi općinskim proračunima - dugoročni</t>
  </si>
  <si>
    <t>Dani zajmovi općinskim proračunima - kratkoročni</t>
  </si>
  <si>
    <t>Dani zajmovi županijskim proračunima -dugoročni</t>
  </si>
  <si>
    <t>517 5</t>
  </si>
  <si>
    <t>Dani zajmovi HZMO-u, HZZU i HZZO-u</t>
  </si>
  <si>
    <t>Dani zajmovi HZMO-u, HZZU i HZZO-u - kratkoročni</t>
  </si>
  <si>
    <t>Dani zajmovi HZMO-u, HZZU i HZZO-u - dugoročni</t>
  </si>
  <si>
    <t>517 6</t>
  </si>
  <si>
    <t>Dani zajmovi  ostalim izvanproračunskim korisnicima državnog proračuna</t>
  </si>
  <si>
    <t>Dani zajmovi  ostalim izvanproračunskim korisnicima državnog proračuna - kratkoročni</t>
  </si>
  <si>
    <t>Dani zajmovi ostalim izvanproačunskim korisnicima državnog proračuna - dugoročni</t>
  </si>
  <si>
    <t>Dani zajmovi izvanproračunskim korisnicima županijskih, gradskih i općinskih proračuna</t>
  </si>
  <si>
    <t>Dani zajmovi izvanproračunskim korisnicima županijskih, gradskih i općinskih proračuna -kratkoročni</t>
  </si>
  <si>
    <t>Dani zajmovi izvanproračunskim korisnicima županijskih, gradskih i općinskih proračuna -dugoročni</t>
  </si>
  <si>
    <t>Dionice i udjeli u glavnici kreditnih institucija u javnom sektoru</t>
  </si>
  <si>
    <t>Dionice i udjeli u glavnici osiguravajućih društava u javnom sektoru</t>
  </si>
  <si>
    <t>Dionice i  udjeli u glavnici osiguravajućih društava u javnom sektoru</t>
  </si>
  <si>
    <t>Dionice i udjeli iu glavnici ostalih financijskih institucija  u javnom sektoru</t>
  </si>
  <si>
    <t>Dionice i udjeli u glavnici tuzemnih kreditnih  i ostalih financijskih institucija izvan javnog sektora</t>
  </si>
  <si>
    <t>Dionice i udjeli u glavnici tuzemnih kreditnih institucija izvan javnog sektora</t>
  </si>
  <si>
    <t>Dionice i udjeli u glavnici tuzemnih osiguravajućih institucija izvan javnog sektora</t>
  </si>
  <si>
    <t>Dionice i udjeli u glavnici ostalih tuzemnih osiguravajućih institucija izvan javnog sektora</t>
  </si>
  <si>
    <t>Dionice i udjeli u glavnici inozemnih kreditnih institucija</t>
  </si>
  <si>
    <t>Dionice i udjeli u glavnici inozemnih osiguravajućih društava</t>
  </si>
  <si>
    <t>Dionice i udjeli u glavnici ostalih inozemnih financijskih institucija</t>
  </si>
  <si>
    <t xml:space="preserve">541 4        </t>
  </si>
  <si>
    <t>Otplata glavnice primljenih kredita i zajmova od institucija i tjela EU</t>
  </si>
  <si>
    <t>Otplata glavnice primljenih kredita i zajmova od institucija i tijela EU - kratkoročnih</t>
  </si>
  <si>
    <t>Otplata glavnice primljenih kredita i zajmova od institucija i tijela EU - dugoročnih</t>
  </si>
  <si>
    <t>Otplata glavnice primljenih zajmova od inozemnih vlada EU</t>
  </si>
  <si>
    <t>Otplata glavnice primljenih zajmova od inozemnih vlada u EU - kratkoročnih</t>
  </si>
  <si>
    <t>Otplata glavnice primljenih zajmovaod inozemnih vlada u EU - dugoročnih</t>
  </si>
  <si>
    <t xml:space="preserve">Otplata glavnice primljenih zajmova od inozemnih vlada izvan EU </t>
  </si>
  <si>
    <t>Otplata glavnice primljenih zajmova od inozemnih vlada izvan EU - kratkoročnih</t>
  </si>
  <si>
    <t>Otplata glavnice primljenih zajmova od inozemnih vlada izvan EU - dugoročnih</t>
  </si>
  <si>
    <t>Otplata glavnice primljenih kredita od kreditnih institucija u javnom sektoru</t>
  </si>
  <si>
    <t>Otplata glavnice primljenih kredita od kreditnih institucija u javnom sektoru - kratkoročnih</t>
  </si>
  <si>
    <t>Otplata glavnice primljenih kredita od kreditnih institucija u javnom sektoru -dugoročnih</t>
  </si>
  <si>
    <t>Otplata glavnice primljenih zajmova od osiguravajućih društava u javnom sektoru</t>
  </si>
  <si>
    <t>Otplata glavnice primljenih zajmova od osiguravajućih društava u javnom sektoru - kratkoročnih</t>
  </si>
  <si>
    <t>Otplata glavnice primljenih zajmova od osiguravajućih društava u javnom sektoru - dugoročnih</t>
  </si>
  <si>
    <t>Otplata glavnice primljenih zajmova od ostalih financijskih institucija u javnom sektoru</t>
  </si>
  <si>
    <t>Otplata glavnice primljenih zajmova od ostalih financijskih institucija u javnom sektoru - kratkoročnih</t>
  </si>
  <si>
    <t>Otplata glavnice primljenih zajmova od ostalih financijskih institucija u javnom sektoru - dugoročnih</t>
  </si>
  <si>
    <t>544 3</t>
  </si>
  <si>
    <t>Otplata glavnice primljenih kredita od tuzemnih kreditnih institucija izvan javnog sektora</t>
  </si>
  <si>
    <t>Otplata glavnice primljenih kredita od tuzemnih kreditnih institucija izvan javnog sektora - kratkoročnih</t>
  </si>
  <si>
    <t>Otplata glavnice primljenih kredita od tuzemnih kreditnih institucija izvan javnog sektora - dugoročnih</t>
  </si>
  <si>
    <t>544 4</t>
  </si>
  <si>
    <t>Otplata glavnice primljeni zajmova od tuzemnih osiguravajućih društava izvan javnog sektora</t>
  </si>
  <si>
    <t>Otplata glavnice primljeni zajmova od tuzemnih osiguravajućih društava izvan javnog sektora - kratkoročnih</t>
  </si>
  <si>
    <t>Otplata glavnice primljeni zajmova od tuzemnih osiguravajućih društava izvan javnog sektora - dugoročnih</t>
  </si>
  <si>
    <t>544 5</t>
  </si>
  <si>
    <t xml:space="preserve">Otplata glavnice primljenih kredita i zajmova od ostalih  tuzemnih financijskih institucija izvan javnog sektora </t>
  </si>
  <si>
    <t>Otplata glavnice primljenih kredita i zajmova od ostalih tuzemnih financijskih institucija izvan javnog sektora - kratkoročnih</t>
  </si>
  <si>
    <t xml:space="preserve">Otplata glavnice primljenih kredita i zajmova od ostalih tuzemnih financijskih institucija izvan javnog sektora - dugoročnih </t>
  </si>
  <si>
    <t>544 6</t>
  </si>
  <si>
    <t>Otplata glavnice primljenih kredita od inozemnih kreditnih institucija</t>
  </si>
  <si>
    <t>Otplata glavnice primljenih kredita od inozemnih kreditnih institucija- kratkoročnih</t>
  </si>
  <si>
    <t>Otplata glavnice primljenih kredita od inozemnih kreditnih institucija- dugoročnih</t>
  </si>
  <si>
    <t>544 7</t>
  </si>
  <si>
    <t>Otplata glavnice primljenih zajmova od inozemnih osiguravajućih društava</t>
  </si>
  <si>
    <t>Otplata glavnice primljenih zajmova od inozemnih osiguravajućih društava - kratkoročnih</t>
  </si>
  <si>
    <t>Otplata glavnice primljenih zajmova od inozemnih osiguravajućih društava - dugoročnih</t>
  </si>
  <si>
    <t>544 8</t>
  </si>
  <si>
    <t>Otplata glavnice primljenih kredita i zajmova od ostalih inozemnih financijskih institucija</t>
  </si>
  <si>
    <t>Otplata glavnice primljenih zajmova od trgovačkih društava i  obrtnika izvan javnog sektora</t>
  </si>
  <si>
    <t>Otplata glavnice primljenih zajmova od tuzemnih trgovačkih društava izvan javnog sektora</t>
  </si>
  <si>
    <t>Otplata glavnice primljenih zajmova od tuzemnih trgovačkih društava izvan javnog sektora - kratkoročnh</t>
  </si>
  <si>
    <t>Otplata glavnice primljenih zajmova od tuzemnih trgovačkih društava izvan javnog sektora - dugoročnih</t>
  </si>
  <si>
    <t>Otplata glavnice primljenih zajmova od tuzemnih obrtnika izvan javnog sektora</t>
  </si>
  <si>
    <t>Otplata glavnice primljenih zajmova od tuzemnih obrtnika izvan javnog sektora - dugoročnih</t>
  </si>
  <si>
    <t>Otplata glavnice primljenih zajmova od tuzemnih obrtnika izvan javnog sektora - kratkoročnih</t>
  </si>
  <si>
    <t>545 3</t>
  </si>
  <si>
    <t>545 4</t>
  </si>
  <si>
    <t>545 5</t>
  </si>
  <si>
    <t>Otplata glavnice primljenih zajmova od inozemnih trgovačkih društava</t>
  </si>
  <si>
    <t>Otplata glavnice primljenih zajmova od inozemnih trgovačkih društava - kratkoročnih</t>
  </si>
  <si>
    <t>Otplata glavnice primljenih zajmova od inozemnih trgovačkih društava - dugoročnih</t>
  </si>
  <si>
    <t>545 6</t>
  </si>
  <si>
    <t>Otplata glavnice primljenih zajmova od inozemnih obrtnika</t>
  </si>
  <si>
    <t>Otplata glavnice primljenih zajmova od inozemnih obrtnika - kratkoročnih</t>
  </si>
  <si>
    <t>Otplata glavnice primljenih zajmova od inozemnih obrtnika - dugoročnih</t>
  </si>
  <si>
    <t>547 1</t>
  </si>
  <si>
    <t>Otplata glavnice primljenih zajmova od državnog proračuna</t>
  </si>
  <si>
    <t>Otplata glavnice primljenih zajmova od državnog proračuna - kratkoročnih</t>
  </si>
  <si>
    <t>Otplata glavnice primljenih zajmova od državnog proračuna - dugročnih</t>
  </si>
  <si>
    <t>547 2</t>
  </si>
  <si>
    <t>Otplata glavnice primljenih zajmova od županijskih proračuna</t>
  </si>
  <si>
    <t>Otplata glavnice primljenih zajmova od županijskih proračuna - kratkoročnih</t>
  </si>
  <si>
    <t>Otplata glavnice primljenih zajmova od županijskih proračuna - dugoročnih</t>
  </si>
  <si>
    <t>547 3</t>
  </si>
  <si>
    <t>Otplata glavnice primljenih zajmova od gradskih proračuna</t>
  </si>
  <si>
    <t>Otplata glavnice primljenih zajmova od gradskih proračuna - kratkoročnih</t>
  </si>
  <si>
    <t>Otplata glavnice primljenih zajmova od gradskih proračuna - dugoročnih</t>
  </si>
  <si>
    <t>Otplata glavnice primljenih zajmova od općinskih proračuna</t>
  </si>
  <si>
    <t>547 4</t>
  </si>
  <si>
    <t>Otplata glavnice primljenih zajmova od općinskih proračuna - kratkoročnih</t>
  </si>
  <si>
    <t>Otplata glavnice primljenih zajmova od općinskih proračuna - dugoročnih</t>
  </si>
  <si>
    <t>547 5</t>
  </si>
  <si>
    <t>Otplata glavnice primljenih zajmova od HZMO-a, HZZ-a i HZZO-a</t>
  </si>
  <si>
    <t>Otplata glavnice primljenih zajmova od HZMO-a, HZZ-a i HZZO-a - kratkoročnih</t>
  </si>
  <si>
    <t>Otplata glavnice primljenih zajmova od HZMO-a, HZZ-a i HZZO-a -dugoročnih</t>
  </si>
  <si>
    <t>547 6</t>
  </si>
  <si>
    <t>Otplata glavnice primljenih zajmova od ostalih izvanproračunskih korisnika državnog proračuna</t>
  </si>
  <si>
    <t>Otplata glavnice primljenih zajmova od ostalih izvanproračunskih korisnika državnog proračuna - kratkoročnih</t>
  </si>
  <si>
    <t>Otplata glavnice primljenih zajmova od ostalih izvanproračunskih korisnika državnog proračuna - dugoročnih</t>
  </si>
  <si>
    <t>547 7</t>
  </si>
  <si>
    <t>Otplata glavnice primljenih zajmova od izvanproračunskih korisnika županijskih, gradskih i općinskih proračuna</t>
  </si>
  <si>
    <t>Otplata glavnice primljenih zajmova od izvanproračunskih korisnika županijskih, gradskih i općinskih proračuna - kratkoročnih</t>
  </si>
  <si>
    <t>Otplata glavnice primljenih zajmova od izvanproračunskih korisnika županijskih, gradskih i općinskih proračuna - dugoročnih</t>
  </si>
  <si>
    <t>Otplata glavnice primljenih kredita i zajmova od ostalih inozemnih financijskih institucija - kratko.</t>
  </si>
  <si>
    <t>Otplata glavnice primljenih kredita i zajmova od ostalih inozemnih financijskih institucija - dugor.</t>
  </si>
  <si>
    <t>517 7</t>
  </si>
  <si>
    <r>
      <t xml:space="preserve">Kamate za odobrene, a nerealizirane </t>
    </r>
    <r>
      <rPr>
        <b/>
        <i/>
        <sz val="8"/>
        <rFont val="Arial"/>
        <family val="2"/>
      </rPr>
      <t>kredite i</t>
    </r>
    <r>
      <rPr>
        <b/>
        <sz val="8"/>
        <rFont val="Arial"/>
        <family val="2"/>
      </rPr>
      <t xml:space="preserve"> zajmove</t>
    </r>
  </si>
  <si>
    <t>Kamate za odobrene, a nerealizirane  kredite i zajmove</t>
  </si>
  <si>
    <t>Tekuće pomoći inozemnim vladama u EU</t>
  </si>
  <si>
    <t>Kapitalne pomoći inozemnim vladama u EU</t>
  </si>
  <si>
    <t>Pomoći međunarodnim organizacijama te institucijama i tijelima EU</t>
  </si>
  <si>
    <t>Pomoći unutar općeg proračuna</t>
  </si>
  <si>
    <t>Tekuće pomoći unutar općeg proračuna</t>
  </si>
  <si>
    <t>Kapitalne pomoći unutar općeg proračuna</t>
  </si>
  <si>
    <t>Pomoć osobama s invaliditetom</t>
  </si>
  <si>
    <t>Tekuće donacije zakladama i fundacijama</t>
  </si>
  <si>
    <t>Kapitalne pomoći obrtnicima</t>
  </si>
  <si>
    <t>Ceste, željeznice i  ostali prometni objekti</t>
  </si>
  <si>
    <t>Dionice i udjeli u glavnici kreditnih  i ostalih financijskih institucija u javnom sektoru</t>
  </si>
  <si>
    <t>Dionice i udjeli u glavnici kreditnih  i ostalih  financijskih institucija izvan javnog sektora</t>
  </si>
  <si>
    <t>Dionice i udjeli u glavnici inozemnih kreditnih  i ostalih financijskih institucija</t>
  </si>
  <si>
    <t>Izdaci za otplatu glavnice primljenih kredita i zajmova</t>
  </si>
  <si>
    <t>Otplata glavnice primljenih kredita  i  zajmova od međunarodnih organizacija, institucija i tijela EU te inozemnih vlada</t>
  </si>
  <si>
    <t>Otplata glavnice primljenih zajmova od kreditnih i ostalih institucija  u javnom sektoru</t>
  </si>
  <si>
    <t>Otplata glavnice primljenih kredita i zajmova od kreditnih i ostalihfinancijskih institucija izvan javnog sektora</t>
  </si>
  <si>
    <t>FINANCIJSKI PLAN</t>
  </si>
  <si>
    <t>Članak 1.</t>
  </si>
  <si>
    <t>Na temelju članka 10. Statuta Javne ustanove Zavoda za prostorno uređenje Bjelovarsko - bilogorske županije</t>
  </si>
  <si>
    <t>RASHODI POSLOVANJA ( ŽUPANIJSKA SREDSTVA )</t>
  </si>
  <si>
    <t>Članak 2.</t>
  </si>
  <si>
    <t>RASHODI POSLOVANJA ( VLASTITA SREDSTVA )</t>
  </si>
  <si>
    <t>Članak 3.</t>
  </si>
  <si>
    <t>PRIHODI POSLOVANJA</t>
  </si>
  <si>
    <t>Prihodi poslovanja</t>
  </si>
  <si>
    <t>Datacije Bjelovarsko - bilogorske županije</t>
  </si>
  <si>
    <t xml:space="preserve">Vlastita sredstva </t>
  </si>
  <si>
    <t>UKUPNO PRIHODI</t>
  </si>
  <si>
    <t>Ovaj Financijski plan javne ustanove Zavoda za prostorno uređenje Bjelovarsko-bilogorske županije</t>
  </si>
  <si>
    <t xml:space="preserve">stupa na snagu danom objave na oglasnoj ploči javne ustanove Zavoda za prostorno uređenje Bjelovarsko - </t>
  </si>
  <si>
    <t xml:space="preserve">Klasa: </t>
  </si>
  <si>
    <t>Predsjednik Upravnog vijeća:</t>
  </si>
  <si>
    <t>Članak 4.</t>
  </si>
  <si>
    <t xml:space="preserve">                       bilogorske županije.</t>
  </si>
  <si>
    <t>javne ustanove Zavoda za prostorno uređenje Bjelovarsko - bilogorske županije za 2015. godinu</t>
  </si>
  <si>
    <t xml:space="preserve"> 400-02/14-01/01</t>
  </si>
  <si>
    <t>Ivica Vranjić</t>
  </si>
  <si>
    <t xml:space="preserve"> (Klasa: 012-01/08-01/01, Ur. broj: 2103/1-08-14-10-pročišćeni tekst), Upravno vijeće Zavoda za prostorno  uređenje </t>
  </si>
  <si>
    <t xml:space="preserve"> Bjelovarsko-bilogorske županije na svojoj 02.sjednici održanoj 18. prosinca 2014. godine donijelo je</t>
  </si>
  <si>
    <t>Ur. broj: 2103/1-08-14-04</t>
  </si>
  <si>
    <t>Bjelovar, 18. prosinca 2014. godine</t>
  </si>
  <si>
    <t>za 2015. godinu objavljen je na oglasnoj ploči Zavoda za prostorno uređenje Bjelovarsko-bilogorske županije</t>
  </si>
  <si>
    <t>dana 18. prosinca 2014. godine.</t>
  </si>
  <si>
    <t>Ravnatelj:</t>
  </si>
  <si>
    <t>Saša Križ, dipl. ing. arh.</t>
  </si>
  <si>
    <t>Plan 2015.</t>
  </si>
  <si>
    <t>Plan za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</si>
</sst>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00000"/>
  </numFmts>
  <fonts count="33" x14ac:knownFonts="1">
    <font>
      <sz val="10"/>
      <name val="Arial"/>
      <charset val="238"/>
    </font>
    <font>
      <b/>
      <sz val="10"/>
      <name val="Arial"/>
      <family val="2"/>
    </font>
    <font>
      <b/>
      <i/>
      <sz val="11"/>
      <color indexed="18"/>
      <name val="Times New Roman"/>
      <family val="1"/>
    </font>
    <font>
      <b/>
      <sz val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i/>
      <sz val="8"/>
      <name val="Arial"/>
      <family val="2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i/>
      <strike/>
      <sz val="8"/>
      <name val="Arial"/>
      <family val="2"/>
    </font>
    <font>
      <b/>
      <sz val="12"/>
      <name val="Arial"/>
      <family val="2"/>
    </font>
    <font>
      <b/>
      <i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53">
    <xf numFmtId="0" fontId="0" fillId="0" borderId="0" xfId="0"/>
    <xf numFmtId="0" fontId="2" fillId="2" borderId="1" xfId="0" applyFont="1" applyFill="1" applyBorder="1"/>
    <xf numFmtId="0" fontId="4" fillId="3" borderId="1" xfId="0" applyFont="1" applyFill="1" applyBorder="1"/>
    <xf numFmtId="0" fontId="5" fillId="4" borderId="1" xfId="0" applyFont="1" applyFill="1" applyBorder="1"/>
    <xf numFmtId="0" fontId="5" fillId="5" borderId="1" xfId="0" applyFont="1" applyFill="1" applyBorder="1"/>
    <xf numFmtId="0" fontId="6" fillId="0" borderId="1" xfId="0" applyFont="1" applyBorder="1"/>
    <xf numFmtId="0" fontId="7" fillId="2" borderId="1" xfId="0" applyFont="1" applyFill="1" applyBorder="1"/>
    <xf numFmtId="0" fontId="5" fillId="5" borderId="1" xfId="0" applyFont="1" applyFill="1" applyBorder="1" applyAlignment="1">
      <alignment wrapText="1"/>
    </xf>
    <xf numFmtId="0" fontId="0" fillId="4" borderId="1" xfId="0" applyFill="1" applyBorder="1"/>
    <xf numFmtId="0" fontId="5" fillId="6" borderId="1" xfId="0" applyFont="1" applyFill="1" applyBorder="1"/>
    <xf numFmtId="0" fontId="0" fillId="7" borderId="0" xfId="0" applyFill="1"/>
    <xf numFmtId="0" fontId="0" fillId="0" borderId="0" xfId="0" applyAlignment="1">
      <alignment horizontal="left"/>
    </xf>
    <xf numFmtId="0" fontId="11" fillId="0" borderId="1" xfId="0" applyFont="1" applyBorder="1"/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2" fillId="8" borderId="1" xfId="0" applyFont="1" applyFill="1" applyBorder="1" applyAlignment="1">
      <alignment horizontal="left"/>
    </xf>
    <xf numFmtId="0" fontId="13" fillId="0" borderId="1" xfId="0" applyFont="1" applyBorder="1"/>
    <xf numFmtId="0" fontId="15" fillId="0" borderId="1" xfId="0" applyFont="1" applyBorder="1"/>
    <xf numFmtId="0" fontId="12" fillId="6" borderId="1" xfId="0" applyFont="1" applyFill="1" applyBorder="1" applyAlignment="1">
      <alignment horizontal="right"/>
    </xf>
    <xf numFmtId="0" fontId="14" fillId="8" borderId="1" xfId="0" applyFont="1" applyFill="1" applyBorder="1" applyAlignment="1">
      <alignment horizontal="left"/>
    </xf>
    <xf numFmtId="0" fontId="12" fillId="8" borderId="2" xfId="0" applyFont="1" applyFill="1" applyBorder="1" applyAlignment="1">
      <alignment horizontal="left"/>
    </xf>
    <xf numFmtId="0" fontId="12" fillId="8" borderId="3" xfId="0" applyFont="1" applyFill="1" applyBorder="1" applyAlignment="1">
      <alignment horizontal="left"/>
    </xf>
    <xf numFmtId="0" fontId="13" fillId="8" borderId="3" xfId="0" applyFont="1" applyFill="1" applyBorder="1" applyAlignment="1">
      <alignment horizontal="left"/>
    </xf>
    <xf numFmtId="0" fontId="13" fillId="8" borderId="4" xfId="0" applyFont="1" applyFill="1" applyBorder="1" applyAlignment="1">
      <alignment horizontal="left"/>
    </xf>
    <xf numFmtId="0" fontId="13" fillId="0" borderId="1" xfId="0" applyFont="1" applyBorder="1" applyAlignment="1">
      <alignment horizontal="right"/>
    </xf>
    <xf numFmtId="0" fontId="14" fillId="8" borderId="1" xfId="0" applyFont="1" applyFill="1" applyBorder="1"/>
    <xf numFmtId="0" fontId="14" fillId="8" borderId="2" xfId="0" applyFont="1" applyFill="1" applyBorder="1" applyAlignment="1"/>
    <xf numFmtId="0" fontId="14" fillId="8" borderId="3" xfId="0" applyFont="1" applyFill="1" applyBorder="1" applyAlignment="1"/>
    <xf numFmtId="0" fontId="14" fillId="8" borderId="4" xfId="0" applyFont="1" applyFill="1" applyBorder="1" applyAlignment="1"/>
    <xf numFmtId="0" fontId="15" fillId="7" borderId="1" xfId="0" applyFont="1" applyFill="1" applyBorder="1"/>
    <xf numFmtId="0" fontId="3" fillId="4" borderId="1" xfId="0" applyFont="1" applyFill="1" applyBorder="1"/>
    <xf numFmtId="0" fontId="3" fillId="4" borderId="2" xfId="0" applyFont="1" applyFill="1" applyBorder="1" applyAlignment="1"/>
    <xf numFmtId="0" fontId="3" fillId="4" borderId="3" xfId="0" applyFont="1" applyFill="1" applyBorder="1" applyAlignment="1"/>
    <xf numFmtId="0" fontId="3" fillId="4" borderId="4" xfId="0" applyFont="1" applyFill="1" applyBorder="1" applyAlignment="1"/>
    <xf numFmtId="0" fontId="3" fillId="5" borderId="1" xfId="0" applyFont="1" applyFill="1" applyBorder="1"/>
    <xf numFmtId="0" fontId="17" fillId="8" borderId="1" xfId="0" applyFont="1" applyFill="1" applyBorder="1" applyAlignment="1">
      <alignment horizontal="left"/>
    </xf>
    <xf numFmtId="0" fontId="16" fillId="0" borderId="1" xfId="0" applyFont="1" applyBorder="1"/>
    <xf numFmtId="0" fontId="17" fillId="5" borderId="1" xfId="0" applyFont="1" applyFill="1" applyBorder="1"/>
    <xf numFmtId="0" fontId="18" fillId="3" borderId="1" xfId="0" applyFont="1" applyFill="1" applyBorder="1"/>
    <xf numFmtId="0" fontId="9" fillId="3" borderId="1" xfId="0" applyFont="1" applyFill="1" applyBorder="1"/>
    <xf numFmtId="0" fontId="9" fillId="5" borderId="1" xfId="0" applyFont="1" applyFill="1" applyBorder="1"/>
    <xf numFmtId="0" fontId="19" fillId="2" borderId="1" xfId="0" applyFont="1" applyFill="1" applyBorder="1"/>
    <xf numFmtId="0" fontId="9" fillId="0" borderId="1" xfId="0" applyFont="1" applyBorder="1"/>
    <xf numFmtId="0" fontId="9" fillId="4" borderId="1" xfId="0" applyFont="1" applyFill="1" applyBorder="1"/>
    <xf numFmtId="0" fontId="3" fillId="8" borderId="1" xfId="0" applyFont="1" applyFill="1" applyBorder="1" applyAlignment="1">
      <alignment horizontal="left"/>
    </xf>
    <xf numFmtId="0" fontId="16" fillId="7" borderId="1" xfId="0" applyFont="1" applyFill="1" applyBorder="1" applyAlignment="1">
      <alignment horizontal="right"/>
    </xf>
    <xf numFmtId="0" fontId="11" fillId="7" borderId="2" xfId="0" applyFont="1" applyFill="1" applyBorder="1" applyAlignment="1">
      <alignment horizontal="left"/>
    </xf>
    <xf numFmtId="0" fontId="11" fillId="7" borderId="3" xfId="0" applyFont="1" applyFill="1" applyBorder="1" applyAlignment="1">
      <alignment horizontal="left"/>
    </xf>
    <xf numFmtId="0" fontId="11" fillId="7" borderId="4" xfId="0" applyFont="1" applyFill="1" applyBorder="1" applyAlignment="1">
      <alignment horizontal="left"/>
    </xf>
    <xf numFmtId="0" fontId="17" fillId="8" borderId="2" xfId="0" applyFont="1" applyFill="1" applyBorder="1" applyAlignment="1">
      <alignment horizontal="left"/>
    </xf>
    <xf numFmtId="0" fontId="11" fillId="8" borderId="3" xfId="0" applyFont="1" applyFill="1" applyBorder="1" applyAlignment="1">
      <alignment horizontal="left"/>
    </xf>
    <xf numFmtId="0" fontId="11" fillId="8" borderId="4" xfId="0" applyFont="1" applyFill="1" applyBorder="1" applyAlignment="1">
      <alignment horizontal="left"/>
    </xf>
    <xf numFmtId="0" fontId="11" fillId="0" borderId="1" xfId="0" applyFont="1" applyBorder="1" applyAlignment="1">
      <alignment horizontal="right"/>
    </xf>
    <xf numFmtId="0" fontId="17" fillId="8" borderId="1" xfId="0" applyFont="1" applyFill="1" applyBorder="1"/>
    <xf numFmtId="0" fontId="17" fillId="8" borderId="3" xfId="0" applyFont="1" applyFill="1" applyBorder="1" applyAlignment="1">
      <alignment horizontal="left"/>
    </xf>
    <xf numFmtId="0" fontId="17" fillId="8" borderId="4" xfId="0" applyFont="1" applyFill="1" applyBorder="1" applyAlignment="1">
      <alignment horizontal="left"/>
    </xf>
    <xf numFmtId="0" fontId="11" fillId="7" borderId="1" xfId="0" applyFont="1" applyFill="1" applyBorder="1"/>
    <xf numFmtId="0" fontId="17" fillId="7" borderId="3" xfId="0" applyFont="1" applyFill="1" applyBorder="1" applyAlignment="1">
      <alignment horizontal="left"/>
    </xf>
    <xf numFmtId="0" fontId="16" fillId="7" borderId="4" xfId="0" applyFont="1" applyFill="1" applyBorder="1" applyAlignment="1">
      <alignment horizontal="right"/>
    </xf>
    <xf numFmtId="0" fontId="16" fillId="7" borderId="1" xfId="0" applyFont="1" applyFill="1" applyBorder="1" applyAlignment="1">
      <alignment horizontal="left"/>
    </xf>
    <xf numFmtId="0" fontId="16" fillId="7" borderId="1" xfId="0" applyFont="1" applyFill="1" applyBorder="1"/>
    <xf numFmtId="0" fontId="3" fillId="8" borderId="1" xfId="0" applyFont="1" applyFill="1" applyBorder="1"/>
    <xf numFmtId="0" fontId="11" fillId="7" borderId="1" xfId="0" applyFont="1" applyFill="1" applyBorder="1" applyAlignment="1">
      <alignment horizontal="right"/>
    </xf>
    <xf numFmtId="0" fontId="17" fillId="7" borderId="4" xfId="0" applyFont="1" applyFill="1" applyBorder="1" applyAlignment="1">
      <alignment horizontal="left"/>
    </xf>
    <xf numFmtId="0" fontId="11" fillId="0" borderId="1" xfId="0" applyFont="1" applyBorder="1" applyAlignment="1"/>
    <xf numFmtId="0" fontId="21" fillId="2" borderId="1" xfId="0" applyFont="1" applyFill="1" applyBorder="1"/>
    <xf numFmtId="4" fontId="1" fillId="2" borderId="1" xfId="0" applyNumberFormat="1" applyFont="1" applyFill="1" applyBorder="1"/>
    <xf numFmtId="4" fontId="1" fillId="3" borderId="1" xfId="0" applyNumberFormat="1" applyFont="1" applyFill="1" applyBorder="1"/>
    <xf numFmtId="4" fontId="1" fillId="4" borderId="1" xfId="0" applyNumberFormat="1" applyFont="1" applyFill="1" applyBorder="1"/>
    <xf numFmtId="4" fontId="1" fillId="5" borderId="1" xfId="0" applyNumberFormat="1" applyFont="1" applyFill="1" applyBorder="1"/>
    <xf numFmtId="4" fontId="0" fillId="0" borderId="1" xfId="0" applyNumberFormat="1" applyBorder="1" applyProtection="1">
      <protection locked="0"/>
    </xf>
    <xf numFmtId="4" fontId="10" fillId="3" borderId="1" xfId="0" applyNumberFormat="1" applyFont="1" applyFill="1" applyBorder="1"/>
    <xf numFmtId="4" fontId="22" fillId="8" borderId="4" xfId="0" applyNumberFormat="1" applyFont="1" applyFill="1" applyBorder="1" applyAlignment="1">
      <alignment horizontal="right"/>
    </xf>
    <xf numFmtId="4" fontId="1" fillId="8" borderId="1" xfId="0" applyNumberFormat="1" applyFont="1" applyFill="1" applyBorder="1"/>
    <xf numFmtId="4" fontId="8" fillId="0" borderId="1" xfId="0" applyNumberFormat="1" applyFont="1" applyBorder="1" applyProtection="1">
      <protection locked="0"/>
    </xf>
    <xf numFmtId="4" fontId="10" fillId="2" borderId="1" xfId="0" applyNumberFormat="1" applyFont="1" applyFill="1" applyBorder="1"/>
    <xf numFmtId="4" fontId="10" fillId="4" borderId="1" xfId="0" applyNumberFormat="1" applyFont="1" applyFill="1" applyBorder="1"/>
    <xf numFmtId="4" fontId="10" fillId="5" borderId="1" xfId="0" applyNumberFormat="1" applyFont="1" applyFill="1" applyBorder="1"/>
    <xf numFmtId="4" fontId="0" fillId="5" borderId="1" xfId="0" applyNumberFormat="1" applyFill="1" applyBorder="1"/>
    <xf numFmtId="4" fontId="0" fillId="7" borderId="1" xfId="0" applyNumberFormat="1" applyFill="1" applyBorder="1" applyProtection="1">
      <protection locked="0"/>
    </xf>
    <xf numFmtId="4" fontId="9" fillId="0" borderId="1" xfId="0" applyNumberFormat="1" applyFont="1" applyBorder="1" applyProtection="1">
      <protection locked="0"/>
    </xf>
    <xf numFmtId="4" fontId="10" fillId="8" borderId="1" xfId="0" applyNumberFormat="1" applyFont="1" applyFill="1" applyBorder="1"/>
    <xf numFmtId="4" fontId="9" fillId="7" borderId="1" xfId="0" applyNumberFormat="1" applyFont="1" applyFill="1" applyBorder="1" applyProtection="1">
      <protection locked="0"/>
    </xf>
    <xf numFmtId="4" fontId="8" fillId="7" borderId="1" xfId="0" applyNumberFormat="1" applyFont="1" applyFill="1" applyBorder="1" applyProtection="1">
      <protection locked="0"/>
    </xf>
    <xf numFmtId="4" fontId="10" fillId="8" borderId="1" xfId="0" applyNumberFormat="1" applyFont="1" applyFill="1" applyBorder="1" applyProtection="1"/>
    <xf numFmtId="4" fontId="10" fillId="8" borderId="1" xfId="0" applyNumberFormat="1" applyFont="1" applyFill="1" applyBorder="1" applyAlignment="1" applyProtection="1"/>
    <xf numFmtId="4" fontId="32" fillId="8" borderId="1" xfId="0" applyNumberFormat="1" applyFont="1" applyFill="1" applyBorder="1" applyProtection="1"/>
    <xf numFmtId="4" fontId="10" fillId="8" borderId="1" xfId="0" applyNumberFormat="1" applyFont="1" applyFill="1" applyBorder="1" applyAlignment="1" applyProtection="1">
      <alignment horizontal="right"/>
    </xf>
    <xf numFmtId="0" fontId="0" fillId="0" borderId="0" xfId="0" applyBorder="1" applyProtection="1">
      <protection locked="0"/>
    </xf>
    <xf numFmtId="0" fontId="23" fillId="0" borderId="0" xfId="0" applyFont="1"/>
    <xf numFmtId="0" fontId="3" fillId="2" borderId="1" xfId="0" applyFont="1" applyFill="1" applyBorder="1" applyAlignment="1">
      <alignment horizontal="center" wrapText="1"/>
    </xf>
    <xf numFmtId="0" fontId="23" fillId="0" borderId="0" xfId="0" applyFont="1" applyBorder="1" applyProtection="1">
      <protection locked="0"/>
    </xf>
    <xf numFmtId="0" fontId="24" fillId="0" borderId="0" xfId="0" applyFont="1" applyBorder="1" applyAlignment="1">
      <alignment horizontal="center"/>
    </xf>
    <xf numFmtId="0" fontId="23" fillId="0" borderId="0" xfId="0" applyFont="1" applyAlignment="1"/>
    <xf numFmtId="4" fontId="0" fillId="0" borderId="1" xfId="0" applyNumberFormat="1" applyFill="1" applyBorder="1" applyProtection="1">
      <protection locked="0"/>
    </xf>
    <xf numFmtId="0" fontId="16" fillId="7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left"/>
    </xf>
    <xf numFmtId="0" fontId="17" fillId="8" borderId="2" xfId="0" applyFont="1" applyFill="1" applyBorder="1" applyAlignment="1">
      <alignment horizontal="left"/>
    </xf>
    <xf numFmtId="0" fontId="17" fillId="8" borderId="3" xfId="0" applyFont="1" applyFill="1" applyBorder="1" applyAlignment="1">
      <alignment horizontal="left"/>
    </xf>
    <xf numFmtId="0" fontId="17" fillId="8" borderId="4" xfId="0" applyFont="1" applyFill="1" applyBorder="1" applyAlignment="1">
      <alignment horizontal="left"/>
    </xf>
    <xf numFmtId="0" fontId="12" fillId="8" borderId="2" xfId="0" applyFont="1" applyFill="1" applyBorder="1" applyAlignment="1">
      <alignment horizontal="left"/>
    </xf>
    <xf numFmtId="0" fontId="12" fillId="8" borderId="3" xfId="0" applyFont="1" applyFill="1" applyBorder="1" applyAlignment="1">
      <alignment horizontal="left"/>
    </xf>
    <xf numFmtId="0" fontId="11" fillId="8" borderId="3" xfId="0" applyFont="1" applyFill="1" applyBorder="1" applyAlignment="1">
      <alignment horizontal="left"/>
    </xf>
    <xf numFmtId="0" fontId="11" fillId="8" borderId="4" xfId="0" applyFont="1" applyFill="1" applyBorder="1" applyAlignment="1">
      <alignment horizontal="left"/>
    </xf>
    <xf numFmtId="0" fontId="17" fillId="8" borderId="1" xfId="0" applyFont="1" applyFill="1" applyBorder="1" applyAlignment="1">
      <alignment horizontal="left"/>
    </xf>
    <xf numFmtId="0" fontId="11" fillId="7" borderId="2" xfId="0" applyFont="1" applyFill="1" applyBorder="1" applyAlignment="1">
      <alignment horizontal="left"/>
    </xf>
    <xf numFmtId="0" fontId="11" fillId="7" borderId="3" xfId="0" applyFont="1" applyFill="1" applyBorder="1" applyAlignment="1">
      <alignment horizontal="left"/>
    </xf>
    <xf numFmtId="0" fontId="11" fillId="7" borderId="4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2" borderId="1" xfId="0" applyFill="1" applyBorder="1"/>
    <xf numFmtId="0" fontId="27" fillId="0" borderId="0" xfId="1" applyFont="1" applyBorder="1"/>
    <xf numFmtId="0" fontId="26" fillId="0" borderId="0" xfId="1" applyFont="1" applyBorder="1"/>
    <xf numFmtId="0" fontId="25" fillId="0" borderId="0" xfId="1" applyFont="1" applyBorder="1"/>
    <xf numFmtId="164" fontId="8" fillId="0" borderId="0" xfId="1" applyNumberFormat="1" applyFont="1" applyBorder="1" applyProtection="1">
      <protection locked="0"/>
    </xf>
    <xf numFmtId="0" fontId="0" fillId="0" borderId="0" xfId="0" applyAlignment="1">
      <alignment horizontal="center"/>
    </xf>
    <xf numFmtId="4" fontId="28" fillId="2" borderId="1" xfId="0" applyNumberFormat="1" applyFont="1" applyFill="1" applyBorder="1"/>
    <xf numFmtId="0" fontId="6" fillId="0" borderId="0" xfId="0" applyFont="1"/>
    <xf numFmtId="0" fontId="0" fillId="0" borderId="0" xfId="0" applyBorder="1"/>
    <xf numFmtId="0" fontId="5" fillId="0" borderId="0" xfId="0" applyFont="1"/>
    <xf numFmtId="0" fontId="10" fillId="0" borderId="0" xfId="1" applyFont="1" applyBorder="1" applyAlignment="1">
      <alignment horizontal="center"/>
    </xf>
    <xf numFmtId="0" fontId="8" fillId="0" borderId="0" xfId="1" applyBorder="1" applyAlignment="1">
      <alignment horizontal="left"/>
    </xf>
    <xf numFmtId="0" fontId="8" fillId="0" borderId="0" xfId="1" applyBorder="1" applyAlignment="1">
      <alignment horizontal="center"/>
    </xf>
    <xf numFmtId="0" fontId="8" fillId="0" borderId="0" xfId="1" applyFont="1" applyBorder="1" applyAlignment="1">
      <alignment horizontal="left"/>
    </xf>
    <xf numFmtId="0" fontId="30" fillId="0" borderId="0" xfId="0" applyFont="1"/>
    <xf numFmtId="0" fontId="8" fillId="0" borderId="0" xfId="0" applyFont="1"/>
    <xf numFmtId="0" fontId="8" fillId="0" borderId="0" xfId="0" applyFont="1" applyBorder="1"/>
    <xf numFmtId="0" fontId="10" fillId="0" borderId="0" xfId="0" applyFont="1" applyAlignment="1">
      <alignment horizontal="center"/>
    </xf>
    <xf numFmtId="0" fontId="8" fillId="0" borderId="0" xfId="1" applyFont="1" applyBorder="1" applyAlignment="1">
      <alignment horizontal="center"/>
    </xf>
    <xf numFmtId="4" fontId="31" fillId="2" borderId="1" xfId="0" applyNumberFormat="1" applyFont="1" applyFill="1" applyBorder="1"/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" fontId="10" fillId="8" borderId="4" xfId="0" applyNumberFormat="1" applyFont="1" applyFill="1" applyBorder="1" applyAlignment="1">
      <alignment horizontal="right"/>
    </xf>
    <xf numFmtId="0" fontId="23" fillId="0" borderId="0" xfId="0" applyFont="1" applyAlignment="1"/>
    <xf numFmtId="0" fontId="30" fillId="0" borderId="0" xfId="0" applyFont="1" applyAlignment="1"/>
    <xf numFmtId="0" fontId="8" fillId="0" borderId="0" xfId="0" applyFont="1" applyAlignment="1"/>
    <xf numFmtId="0" fontId="0" fillId="0" borderId="0" xfId="0" applyAlignment="1"/>
    <xf numFmtId="0" fontId="30" fillId="0" borderId="0" xfId="0" applyFont="1" applyBorder="1" applyAlignme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left"/>
    </xf>
    <xf numFmtId="0" fontId="3" fillId="8" borderId="1" xfId="0" applyFont="1" applyFill="1" applyBorder="1" applyAlignment="1">
      <alignment horizontal="left"/>
    </xf>
    <xf numFmtId="0" fontId="21" fillId="2" borderId="1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29" fillId="2" borderId="2" xfId="0" applyFont="1" applyFill="1" applyBorder="1" applyAlignment="1">
      <alignment horizontal="left"/>
    </xf>
    <xf numFmtId="0" fontId="29" fillId="2" borderId="3" xfId="0" applyFont="1" applyFill="1" applyBorder="1" applyAlignment="1">
      <alignment horizontal="left"/>
    </xf>
    <xf numFmtId="0" fontId="29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24" fillId="0" borderId="0" xfId="0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5" borderId="1" xfId="0" applyFont="1" applyFill="1" applyBorder="1" applyAlignment="1"/>
    <xf numFmtId="0" fontId="16" fillId="7" borderId="2" xfId="0" applyFont="1" applyFill="1" applyBorder="1" applyAlignment="1">
      <alignment horizontal="left"/>
    </xf>
    <xf numFmtId="0" fontId="16" fillId="7" borderId="3" xfId="0" applyFont="1" applyFill="1" applyBorder="1" applyAlignment="1">
      <alignment horizontal="left"/>
    </xf>
    <xf numFmtId="0" fontId="16" fillId="7" borderId="4" xfId="0" applyFont="1" applyFill="1" applyBorder="1" applyAlignment="1">
      <alignment horizontal="left"/>
    </xf>
    <xf numFmtId="0" fontId="3" fillId="8" borderId="2" xfId="0" applyFont="1" applyFill="1" applyBorder="1" applyAlignment="1">
      <alignment horizontal="left" wrapText="1"/>
    </xf>
    <xf numFmtId="0" fontId="16" fillId="8" borderId="3" xfId="0" applyFont="1" applyFill="1" applyBorder="1" applyAlignment="1">
      <alignment horizontal="left" wrapText="1"/>
    </xf>
    <xf numFmtId="0" fontId="16" fillId="8" borderId="4" xfId="0" applyFont="1" applyFill="1" applyBorder="1" applyAlignment="1">
      <alignment horizontal="left" wrapText="1"/>
    </xf>
    <xf numFmtId="0" fontId="16" fillId="7" borderId="2" xfId="0" applyFont="1" applyFill="1" applyBorder="1" applyAlignment="1">
      <alignment horizontal="left" wrapText="1"/>
    </xf>
    <xf numFmtId="0" fontId="16" fillId="7" borderId="3" xfId="0" applyFont="1" applyFill="1" applyBorder="1" applyAlignment="1">
      <alignment horizontal="left" wrapText="1"/>
    </xf>
    <xf numFmtId="0" fontId="16" fillId="7" borderId="4" xfId="0" applyFont="1" applyFill="1" applyBorder="1" applyAlignment="1">
      <alignment horizontal="left" wrapText="1"/>
    </xf>
    <xf numFmtId="0" fontId="18" fillId="3" borderId="1" xfId="0" applyFont="1" applyFill="1" applyBorder="1" applyAlignment="1">
      <alignment horizontal="left"/>
    </xf>
    <xf numFmtId="0" fontId="16" fillId="7" borderId="1" xfId="0" applyFont="1" applyFill="1" applyBorder="1" applyAlignment="1">
      <alignment horizontal="left"/>
    </xf>
    <xf numFmtId="0" fontId="3" fillId="7" borderId="3" xfId="0" applyFont="1" applyFill="1" applyBorder="1" applyAlignment="1">
      <alignment horizontal="left"/>
    </xf>
    <xf numFmtId="0" fontId="3" fillId="7" borderId="4" xfId="0" applyFont="1" applyFill="1" applyBorder="1" applyAlignment="1">
      <alignment horizontal="left"/>
    </xf>
    <xf numFmtId="0" fontId="3" fillId="8" borderId="2" xfId="0" applyFont="1" applyFill="1" applyBorder="1" applyAlignment="1">
      <alignment horizontal="left"/>
    </xf>
    <xf numFmtId="0" fontId="16" fillId="8" borderId="3" xfId="0" applyFont="1" applyFill="1" applyBorder="1" applyAlignment="1">
      <alignment horizontal="left"/>
    </xf>
    <xf numFmtId="0" fontId="16" fillId="8" borderId="4" xfId="0" applyFont="1" applyFill="1" applyBorder="1" applyAlignment="1">
      <alignment horizontal="left"/>
    </xf>
    <xf numFmtId="0" fontId="3" fillId="8" borderId="3" xfId="0" applyFont="1" applyFill="1" applyBorder="1" applyAlignment="1">
      <alignment horizontal="left" wrapText="1"/>
    </xf>
    <xf numFmtId="0" fontId="3" fillId="8" borderId="4" xfId="0" applyFont="1" applyFill="1" applyBorder="1" applyAlignment="1">
      <alignment horizontal="left" wrapText="1"/>
    </xf>
    <xf numFmtId="0" fontId="17" fillId="8" borderId="2" xfId="0" applyFont="1" applyFill="1" applyBorder="1" applyAlignment="1">
      <alignment horizontal="left"/>
    </xf>
    <xf numFmtId="0" fontId="17" fillId="8" borderId="3" xfId="0" applyFont="1" applyFill="1" applyBorder="1" applyAlignment="1">
      <alignment horizontal="left"/>
    </xf>
    <xf numFmtId="0" fontId="17" fillId="8" borderId="4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16" fillId="7" borderId="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7" borderId="2" xfId="0" applyFont="1" applyFill="1" applyBorder="1" applyAlignment="1">
      <alignment horizontal="left" wrapText="1"/>
    </xf>
    <xf numFmtId="0" fontId="11" fillId="7" borderId="3" xfId="0" applyFont="1" applyFill="1" applyBorder="1" applyAlignment="1">
      <alignment horizontal="left" wrapText="1"/>
    </xf>
    <xf numFmtId="0" fontId="11" fillId="7" borderId="4" xfId="0" applyFont="1" applyFill="1" applyBorder="1" applyAlignment="1">
      <alignment horizontal="left" wrapText="1"/>
    </xf>
    <xf numFmtId="0" fontId="17" fillId="8" borderId="2" xfId="0" applyFont="1" applyFill="1" applyBorder="1" applyAlignment="1">
      <alignment horizontal="left" wrapText="1"/>
    </xf>
    <xf numFmtId="0" fontId="11" fillId="8" borderId="3" xfId="0" applyFont="1" applyFill="1" applyBorder="1" applyAlignment="1">
      <alignment horizontal="left" wrapText="1"/>
    </xf>
    <xf numFmtId="0" fontId="11" fillId="8" borderId="4" xfId="0" applyFont="1" applyFill="1" applyBorder="1" applyAlignment="1">
      <alignment horizontal="left" wrapText="1"/>
    </xf>
    <xf numFmtId="0" fontId="16" fillId="5" borderId="1" xfId="0" applyFont="1" applyFill="1" applyBorder="1" applyAlignment="1">
      <alignment horizontal="left"/>
    </xf>
    <xf numFmtId="0" fontId="3" fillId="8" borderId="3" xfId="0" applyFont="1" applyFill="1" applyBorder="1" applyAlignment="1">
      <alignment horizontal="left"/>
    </xf>
    <xf numFmtId="0" fontId="3" fillId="8" borderId="4" xfId="0" applyFont="1" applyFill="1" applyBorder="1" applyAlignment="1">
      <alignment horizontal="left"/>
    </xf>
    <xf numFmtId="0" fontId="11" fillId="8" borderId="3" xfId="0" applyFont="1" applyFill="1" applyBorder="1" applyAlignment="1">
      <alignment horizontal="left"/>
    </xf>
    <xf numFmtId="0" fontId="11" fillId="8" borderId="4" xfId="0" applyFont="1" applyFill="1" applyBorder="1" applyAlignment="1">
      <alignment horizontal="left"/>
    </xf>
    <xf numFmtId="0" fontId="11" fillId="7" borderId="2" xfId="0" applyFont="1" applyFill="1" applyBorder="1" applyAlignment="1">
      <alignment horizontal="left"/>
    </xf>
    <xf numFmtId="0" fontId="11" fillId="7" borderId="3" xfId="0" applyFont="1" applyFill="1" applyBorder="1" applyAlignment="1">
      <alignment horizontal="left"/>
    </xf>
    <xf numFmtId="0" fontId="11" fillId="7" borderId="4" xfId="0" applyFont="1" applyFill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20" fillId="8" borderId="3" xfId="0" applyFont="1" applyFill="1" applyBorder="1" applyAlignment="1">
      <alignment horizontal="left"/>
    </xf>
    <xf numFmtId="0" fontId="20" fillId="8" borderId="4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left"/>
    </xf>
    <xf numFmtId="2" fontId="3" fillId="4" borderId="2" xfId="0" applyNumberFormat="1" applyFont="1" applyFill="1" applyBorder="1" applyAlignment="1">
      <alignment horizontal="left" wrapText="1"/>
    </xf>
    <xf numFmtId="2" fontId="3" fillId="4" borderId="3" xfId="0" applyNumberFormat="1" applyFont="1" applyFill="1" applyBorder="1" applyAlignment="1">
      <alignment horizontal="left" wrapText="1"/>
    </xf>
    <xf numFmtId="2" fontId="3" fillId="4" borderId="4" xfId="0" applyNumberFormat="1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17" fillId="5" borderId="1" xfId="0" applyFont="1" applyFill="1" applyBorder="1" applyAlignment="1">
      <alignment horizontal="left" wrapText="1"/>
    </xf>
    <xf numFmtId="165" fontId="11" fillId="0" borderId="2" xfId="0" applyNumberFormat="1" applyFont="1" applyBorder="1" applyAlignment="1">
      <alignment horizontal="left"/>
    </xf>
    <xf numFmtId="165" fontId="11" fillId="0" borderId="3" xfId="0" applyNumberFormat="1" applyFont="1" applyBorder="1" applyAlignment="1">
      <alignment horizontal="left"/>
    </xf>
    <xf numFmtId="165" fontId="11" fillId="0" borderId="4" xfId="0" applyNumberFormat="1" applyFont="1" applyBorder="1" applyAlignment="1">
      <alignment horizontal="left"/>
    </xf>
    <xf numFmtId="165" fontId="11" fillId="0" borderId="2" xfId="0" applyNumberFormat="1" applyFont="1" applyBorder="1" applyAlignment="1">
      <alignment horizontal="left" wrapText="1"/>
    </xf>
    <xf numFmtId="165" fontId="11" fillId="0" borderId="3" xfId="0" applyNumberFormat="1" applyFont="1" applyBorder="1" applyAlignment="1">
      <alignment horizontal="left" wrapText="1"/>
    </xf>
    <xf numFmtId="165" fontId="11" fillId="0" borderId="4" xfId="0" applyNumberFormat="1" applyFont="1" applyBorder="1" applyAlignment="1">
      <alignment horizontal="left" wrapText="1"/>
    </xf>
    <xf numFmtId="0" fontId="17" fillId="8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7" borderId="2" xfId="0" applyFont="1" applyFill="1" applyBorder="1" applyAlignment="1">
      <alignment horizontal="left"/>
    </xf>
    <xf numFmtId="0" fontId="14" fillId="7" borderId="3" xfId="0" applyFont="1" applyFill="1" applyBorder="1" applyAlignment="1">
      <alignment horizontal="left"/>
    </xf>
    <xf numFmtId="0" fontId="14" fillId="7" borderId="4" xfId="0" applyFont="1" applyFill="1" applyBorder="1" applyAlignment="1">
      <alignment horizontal="left"/>
    </xf>
    <xf numFmtId="0" fontId="17" fillId="8" borderId="2" xfId="0" applyFont="1" applyFill="1" applyBorder="1" applyAlignment="1"/>
    <xf numFmtId="0" fontId="17" fillId="8" borderId="3" xfId="0" applyFont="1" applyFill="1" applyBorder="1" applyAlignment="1"/>
    <xf numFmtId="0" fontId="17" fillId="8" borderId="4" xfId="0" applyFont="1" applyFill="1" applyBorder="1" applyAlignment="1"/>
    <xf numFmtId="0" fontId="5" fillId="5" borderId="2" xfId="0" applyFont="1" applyFill="1" applyBorder="1" applyAlignment="1">
      <alignment horizontal="left" wrapText="1"/>
    </xf>
    <xf numFmtId="0" fontId="5" fillId="5" borderId="3" xfId="0" applyFont="1" applyFill="1" applyBorder="1" applyAlignment="1">
      <alignment horizontal="left" wrapText="1"/>
    </xf>
    <xf numFmtId="0" fontId="5" fillId="5" borderId="4" xfId="0" applyFont="1" applyFill="1" applyBorder="1" applyAlignment="1">
      <alignment horizontal="left" wrapText="1"/>
    </xf>
    <xf numFmtId="2" fontId="3" fillId="5" borderId="2" xfId="0" applyNumberFormat="1" applyFont="1" applyFill="1" applyBorder="1" applyAlignment="1">
      <alignment horizontal="left" wrapText="1"/>
    </xf>
    <xf numFmtId="2" fontId="3" fillId="5" borderId="3" xfId="0" applyNumberFormat="1" applyFont="1" applyFill="1" applyBorder="1" applyAlignment="1">
      <alignment horizontal="left" wrapText="1"/>
    </xf>
    <xf numFmtId="2" fontId="3" fillId="5" borderId="4" xfId="0" applyNumberFormat="1" applyFont="1" applyFill="1" applyBorder="1" applyAlignment="1">
      <alignment horizontal="left" wrapText="1"/>
    </xf>
    <xf numFmtId="0" fontId="12" fillId="8" borderId="2" xfId="0" applyFont="1" applyFill="1" applyBorder="1" applyAlignment="1">
      <alignment horizontal="left"/>
    </xf>
    <xf numFmtId="0" fontId="12" fillId="8" borderId="3" xfId="0" applyFont="1" applyFill="1" applyBorder="1" applyAlignment="1">
      <alignment horizontal="left"/>
    </xf>
    <xf numFmtId="0" fontId="12" fillId="8" borderId="4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4" fillId="8" borderId="3" xfId="0" applyFont="1" applyFill="1" applyBorder="1" applyAlignment="1">
      <alignment horizontal="left"/>
    </xf>
    <xf numFmtId="0" fontId="14" fillId="8" borderId="4" xfId="0" applyFont="1" applyFill="1" applyBorder="1" applyAlignment="1">
      <alignment horizontal="left"/>
    </xf>
    <xf numFmtId="0" fontId="11" fillId="0" borderId="2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23" fillId="0" borderId="0" xfId="0" applyFont="1" applyAlignment="1"/>
  </cellXfs>
  <cellStyles count="2">
    <cellStyle name="Normalno" xfId="0" builtinId="0"/>
    <cellStyle name="Obično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365125</xdr:colOff>
      <xdr:row>1778</xdr:row>
      <xdr:rowOff>23812</xdr:rowOff>
    </xdr:from>
    <xdr:to>
      <xdr:col>6</xdr:col>
      <xdr:colOff>913765</xdr:colOff>
      <xdr:row>1786</xdr:row>
      <xdr:rowOff>20256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2938" y="314317062"/>
          <a:ext cx="548640" cy="1266444"/>
        </a:xfrm>
        <a:prstGeom prst="rect">
          <a:avLst/>
        </a:prstGeom>
      </xdr:spPr>
    </xdr:pic>
    <xdr:clientData/>
  </xdr:twoCellAnchor>
  <xdr:twoCellAnchor editAs="oneCell">
    <xdr:from>
      <xdr:col>5</xdr:col>
      <xdr:colOff>714375</xdr:colOff>
      <xdr:row>1767</xdr:row>
      <xdr:rowOff>15875</xdr:rowOff>
    </xdr:from>
    <xdr:to>
      <xdr:col>7</xdr:col>
      <xdr:colOff>103187</xdr:colOff>
      <xdr:row>1775</xdr:row>
      <xdr:rowOff>26575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9875" y="312562875"/>
          <a:ext cx="1190625" cy="128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99"/>
  <sheetViews>
    <sheetView tabSelected="1" view="pageBreakPreview" topLeftCell="A1768" zoomScale="120" zoomScaleNormal="110" zoomScaleSheetLayoutView="120" workbookViewId="0">
      <pane ySplit="15165" topLeftCell="A1739"/>
      <selection activeCell="H1783" sqref="H1783"/>
      <selection pane="bottomLeft" activeCell="H1740" sqref="H1740"/>
    </sheetView>
  </sheetViews>
  <sheetFormatPr defaultRowHeight="12.75" x14ac:dyDescent="0.2"/>
  <cols>
    <col min="1" max="1" width="6.42578125" customWidth="1"/>
    <col min="2" max="2" width="13.28515625" customWidth="1"/>
    <col min="3" max="3" width="12.42578125" customWidth="1"/>
    <col min="6" max="6" width="10.85546875" customWidth="1"/>
    <col min="7" max="7" width="16.140625" customWidth="1"/>
    <col min="8" max="8" width="15.140625" customWidth="1"/>
  </cols>
  <sheetData>
    <row r="2" spans="1:8" ht="12.75" customHeight="1" x14ac:dyDescent="0.2">
      <c r="A2" s="90"/>
      <c r="B2" s="90"/>
      <c r="C2" s="90"/>
      <c r="D2" s="90"/>
      <c r="E2" s="90"/>
      <c r="F2" s="90"/>
      <c r="G2" s="90"/>
      <c r="H2" s="133"/>
    </row>
    <row r="3" spans="1:8" ht="12.75" customHeight="1" x14ac:dyDescent="0.2">
      <c r="A3" s="92"/>
      <c r="B3" s="92"/>
      <c r="C3" s="92"/>
      <c r="D3" s="92"/>
      <c r="E3" s="92"/>
      <c r="F3" s="90"/>
      <c r="G3" s="90"/>
      <c r="H3" s="90"/>
    </row>
    <row r="4" spans="1:8" ht="12.75" customHeight="1" x14ac:dyDescent="0.2">
      <c r="A4" s="90"/>
      <c r="B4" s="90" t="s">
        <v>933</v>
      </c>
      <c r="C4" s="90"/>
      <c r="D4" s="90"/>
      <c r="E4" s="90"/>
      <c r="F4" s="90"/>
      <c r="G4" s="90"/>
      <c r="H4" s="90"/>
    </row>
    <row r="5" spans="1:8" ht="12.75" customHeight="1" x14ac:dyDescent="0.2">
      <c r="A5" s="90" t="s">
        <v>952</v>
      </c>
      <c r="B5" s="90"/>
      <c r="C5" s="90"/>
      <c r="D5" s="90"/>
      <c r="E5" s="90"/>
      <c r="F5" s="90"/>
      <c r="G5" s="90"/>
      <c r="H5" s="90"/>
    </row>
    <row r="6" spans="1:8" ht="12.75" customHeight="1" x14ac:dyDescent="0.2">
      <c r="A6" s="252" t="s">
        <v>953</v>
      </c>
      <c r="B6" s="138"/>
      <c r="C6" s="138"/>
      <c r="D6" s="138"/>
      <c r="E6" s="138"/>
      <c r="F6" s="138"/>
      <c r="G6" s="138"/>
      <c r="H6" s="138"/>
    </row>
    <row r="7" spans="1:8" ht="12.75" customHeight="1" x14ac:dyDescent="0.2">
      <c r="A7" s="90"/>
      <c r="B7" s="90"/>
      <c r="C7" s="90"/>
      <c r="D7" s="90"/>
      <c r="E7" s="90"/>
      <c r="F7" s="90"/>
      <c r="G7" s="90"/>
      <c r="H7" s="90"/>
    </row>
    <row r="8" spans="1:8" ht="12.75" customHeight="1" x14ac:dyDescent="0.2">
      <c r="A8" s="92"/>
      <c r="B8" s="92"/>
      <c r="C8" s="92"/>
      <c r="D8" s="92"/>
      <c r="E8" s="92"/>
      <c r="F8" s="90"/>
      <c r="G8" s="90"/>
      <c r="H8" s="90"/>
    </row>
    <row r="9" spans="1:8" ht="12.75" customHeight="1" x14ac:dyDescent="0.2">
      <c r="A9" s="156" t="s">
        <v>931</v>
      </c>
      <c r="B9" s="156"/>
      <c r="C9" s="156"/>
      <c r="D9" s="156"/>
      <c r="E9" s="156"/>
      <c r="F9" s="156"/>
      <c r="G9" s="156"/>
      <c r="H9" s="156"/>
    </row>
    <row r="10" spans="1:8" ht="12.75" customHeight="1" x14ac:dyDescent="0.2">
      <c r="A10" s="156"/>
      <c r="B10" s="156"/>
      <c r="C10" s="156"/>
      <c r="D10" s="156"/>
      <c r="E10" s="156"/>
      <c r="F10" s="156"/>
      <c r="G10" s="156"/>
      <c r="H10" s="156"/>
    </row>
    <row r="11" spans="1:8" ht="12.75" customHeight="1" x14ac:dyDescent="0.2">
      <c r="A11" s="156" t="s">
        <v>949</v>
      </c>
      <c r="B11" s="156"/>
      <c r="C11" s="156"/>
      <c r="D11" s="156"/>
      <c r="E11" s="156"/>
      <c r="F11" s="156"/>
      <c r="G11" s="156"/>
      <c r="H11" s="156"/>
    </row>
    <row r="12" spans="1:8" ht="12.75" customHeight="1" x14ac:dyDescent="0.2">
      <c r="A12" s="93"/>
      <c r="B12" s="93"/>
      <c r="C12" s="93"/>
      <c r="D12" s="93"/>
      <c r="E12" s="93"/>
      <c r="F12" s="93"/>
      <c r="G12" s="93"/>
      <c r="H12" s="93"/>
    </row>
    <row r="13" spans="1:8" ht="12.75" customHeight="1" x14ac:dyDescent="0.2">
      <c r="A13" s="93"/>
      <c r="B13" s="93"/>
      <c r="C13" s="93"/>
      <c r="D13" s="93"/>
      <c r="E13" s="93"/>
      <c r="F13" s="93"/>
      <c r="G13" s="93"/>
      <c r="H13" s="93"/>
    </row>
    <row r="14" spans="1:8" ht="12.75" customHeight="1" x14ac:dyDescent="0.2">
      <c r="A14" s="156" t="s">
        <v>932</v>
      </c>
      <c r="B14" s="156"/>
      <c r="C14" s="156"/>
      <c r="D14" s="156"/>
      <c r="E14" s="156"/>
      <c r="F14" s="156"/>
      <c r="G14" s="156"/>
      <c r="H14" s="156"/>
    </row>
    <row r="15" spans="1:8" ht="12.75" customHeight="1" x14ac:dyDescent="0.2">
      <c r="A15" s="93"/>
      <c r="B15" s="93"/>
      <c r="C15" s="93"/>
      <c r="D15" s="93"/>
      <c r="E15" s="93"/>
      <c r="F15" s="93"/>
      <c r="G15" s="93"/>
      <c r="H15" s="93"/>
    </row>
    <row r="16" spans="1:8" ht="12.75" customHeight="1" x14ac:dyDescent="0.2">
      <c r="A16" s="92"/>
      <c r="B16" s="92"/>
      <c r="C16" s="92"/>
      <c r="D16" s="92"/>
      <c r="E16" s="92"/>
      <c r="F16" s="90"/>
      <c r="G16" s="90"/>
      <c r="H16" s="90"/>
    </row>
    <row r="17" spans="1:11" ht="12.75" customHeight="1" x14ac:dyDescent="0.2">
      <c r="A17" s="109" t="s">
        <v>934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</row>
    <row r="18" spans="1:11" ht="12.75" customHeight="1" x14ac:dyDescent="0.2">
      <c r="A18" s="89"/>
      <c r="B18" s="89"/>
      <c r="C18" s="89"/>
      <c r="D18" s="89"/>
      <c r="E18" s="89"/>
    </row>
    <row r="19" spans="1:11" ht="29.25" customHeight="1" x14ac:dyDescent="0.25">
      <c r="A19" s="1" t="s">
        <v>0</v>
      </c>
      <c r="B19" s="152" t="s">
        <v>1</v>
      </c>
      <c r="C19" s="153"/>
      <c r="D19" s="153"/>
      <c r="E19" s="153"/>
      <c r="F19" s="153"/>
      <c r="G19" s="154"/>
      <c r="H19" s="91" t="s">
        <v>960</v>
      </c>
    </row>
    <row r="20" spans="1:11" ht="33" customHeight="1" x14ac:dyDescent="0.25">
      <c r="A20" s="6">
        <v>3</v>
      </c>
      <c r="B20" s="155" t="s">
        <v>2</v>
      </c>
      <c r="C20" s="155"/>
      <c r="D20" s="155"/>
      <c r="E20" s="155"/>
      <c r="F20" s="155"/>
      <c r="G20" s="155"/>
      <c r="H20" s="67">
        <f>SUM(H21+H58+H196+H259+H276+H314+H349)</f>
        <v>1396800</v>
      </c>
    </row>
    <row r="21" spans="1:11" ht="18" customHeight="1" x14ac:dyDescent="0.2">
      <c r="A21" s="2">
        <v>31</v>
      </c>
      <c r="B21" s="220" t="s">
        <v>3</v>
      </c>
      <c r="C21" s="220"/>
      <c r="D21" s="220"/>
      <c r="E21" s="220"/>
      <c r="F21" s="220"/>
      <c r="G21" s="220"/>
      <c r="H21" s="68">
        <f>SUM(H22+H39+H48)</f>
        <v>1073400</v>
      </c>
    </row>
    <row r="22" spans="1:11" ht="18" customHeight="1" x14ac:dyDescent="0.2">
      <c r="A22" s="3">
        <v>311</v>
      </c>
      <c r="B22" s="221" t="s">
        <v>4</v>
      </c>
      <c r="C22" s="221"/>
      <c r="D22" s="221"/>
      <c r="E22" s="221"/>
      <c r="F22" s="221"/>
      <c r="G22" s="221"/>
      <c r="H22" s="69">
        <f>SUM(H23+H27+H35+H37)</f>
        <v>888500</v>
      </c>
    </row>
    <row r="23" spans="1:11" x14ac:dyDescent="0.2">
      <c r="A23" s="4" t="s">
        <v>5</v>
      </c>
      <c r="B23" s="222" t="s">
        <v>6</v>
      </c>
      <c r="C23" s="222"/>
      <c r="D23" s="222"/>
      <c r="E23" s="222"/>
      <c r="F23" s="222"/>
      <c r="G23" s="222"/>
      <c r="H23" s="70">
        <f>SUM(H24+H25+H26)</f>
        <v>888500</v>
      </c>
    </row>
    <row r="24" spans="1:11" x14ac:dyDescent="0.2">
      <c r="A24" s="5">
        <v>31111</v>
      </c>
      <c r="B24" s="226" t="s">
        <v>7</v>
      </c>
      <c r="C24" s="226"/>
      <c r="D24" s="226"/>
      <c r="E24" s="226"/>
      <c r="F24" s="226"/>
      <c r="G24" s="226"/>
      <c r="H24" s="71">
        <v>888500</v>
      </c>
    </row>
    <row r="25" spans="1:11" x14ac:dyDescent="0.2">
      <c r="A25" s="5">
        <v>31112</v>
      </c>
      <c r="B25" s="226" t="s">
        <v>8</v>
      </c>
      <c r="C25" s="226"/>
      <c r="D25" s="226"/>
      <c r="E25" s="226"/>
      <c r="F25" s="226"/>
      <c r="G25" s="226"/>
      <c r="H25" s="71"/>
    </row>
    <row r="26" spans="1:11" x14ac:dyDescent="0.2">
      <c r="A26" s="5">
        <v>31113</v>
      </c>
      <c r="B26" s="226" t="s">
        <v>9</v>
      </c>
      <c r="C26" s="226"/>
      <c r="D26" s="226"/>
      <c r="E26" s="226"/>
      <c r="F26" s="226"/>
      <c r="G26" s="226"/>
      <c r="H26" s="71"/>
    </row>
    <row r="27" spans="1:11" x14ac:dyDescent="0.2">
      <c r="A27" s="4" t="s">
        <v>10</v>
      </c>
      <c r="B27" s="222" t="s">
        <v>11</v>
      </c>
      <c r="C27" s="222"/>
      <c r="D27" s="222"/>
      <c r="E27" s="222"/>
      <c r="F27" s="222"/>
      <c r="G27" s="222"/>
      <c r="H27" s="70">
        <f>SUM(H28+H29+H30+H31+H32+H33+H34)</f>
        <v>0</v>
      </c>
    </row>
    <row r="28" spans="1:11" x14ac:dyDescent="0.2">
      <c r="A28" s="5">
        <v>31121</v>
      </c>
      <c r="B28" s="226" t="s">
        <v>12</v>
      </c>
      <c r="C28" s="226"/>
      <c r="D28" s="226"/>
      <c r="E28" s="226"/>
      <c r="F28" s="226"/>
      <c r="G28" s="226"/>
      <c r="H28" s="71"/>
    </row>
    <row r="29" spans="1:11" x14ac:dyDescent="0.2">
      <c r="A29" s="5">
        <v>31122</v>
      </c>
      <c r="B29" s="226" t="s">
        <v>13</v>
      </c>
      <c r="C29" s="226"/>
      <c r="D29" s="226"/>
      <c r="E29" s="226"/>
      <c r="F29" s="226"/>
      <c r="G29" s="226"/>
      <c r="H29" s="71"/>
    </row>
    <row r="30" spans="1:11" x14ac:dyDescent="0.2">
      <c r="A30" s="5">
        <v>31123</v>
      </c>
      <c r="B30" s="226" t="s">
        <v>14</v>
      </c>
      <c r="C30" s="226"/>
      <c r="D30" s="226"/>
      <c r="E30" s="226"/>
      <c r="F30" s="226"/>
      <c r="G30" s="226"/>
      <c r="H30" s="71"/>
    </row>
    <row r="31" spans="1:11" x14ac:dyDescent="0.2">
      <c r="A31" s="5">
        <v>31124</v>
      </c>
      <c r="B31" s="226" t="s">
        <v>15</v>
      </c>
      <c r="C31" s="226"/>
      <c r="D31" s="226"/>
      <c r="E31" s="226"/>
      <c r="F31" s="226"/>
      <c r="G31" s="226"/>
      <c r="H31" s="71"/>
    </row>
    <row r="32" spans="1:11" x14ac:dyDescent="0.2">
      <c r="A32" s="5">
        <v>31125</v>
      </c>
      <c r="B32" s="226" t="s">
        <v>16</v>
      </c>
      <c r="C32" s="226"/>
      <c r="D32" s="226"/>
      <c r="E32" s="226"/>
      <c r="F32" s="226"/>
      <c r="G32" s="226"/>
      <c r="H32" s="71"/>
    </row>
    <row r="33" spans="1:8" x14ac:dyDescent="0.2">
      <c r="A33" s="5">
        <v>31126</v>
      </c>
      <c r="B33" s="226" t="s">
        <v>17</v>
      </c>
      <c r="C33" s="226"/>
      <c r="D33" s="226"/>
      <c r="E33" s="226"/>
      <c r="F33" s="226"/>
      <c r="G33" s="226"/>
      <c r="H33" s="71"/>
    </row>
    <row r="34" spans="1:8" x14ac:dyDescent="0.2">
      <c r="A34" s="5">
        <v>31129</v>
      </c>
      <c r="B34" s="226" t="s">
        <v>18</v>
      </c>
      <c r="C34" s="226"/>
      <c r="D34" s="226"/>
      <c r="E34" s="226"/>
      <c r="F34" s="226"/>
      <c r="G34" s="226"/>
      <c r="H34" s="71"/>
    </row>
    <row r="35" spans="1:8" x14ac:dyDescent="0.2">
      <c r="A35" s="4" t="s">
        <v>19</v>
      </c>
      <c r="B35" s="222" t="s">
        <v>20</v>
      </c>
      <c r="C35" s="222"/>
      <c r="D35" s="222"/>
      <c r="E35" s="222"/>
      <c r="F35" s="222"/>
      <c r="G35" s="222"/>
      <c r="H35" s="70">
        <f>SUM(H36)</f>
        <v>0</v>
      </c>
    </row>
    <row r="36" spans="1:8" x14ac:dyDescent="0.2">
      <c r="A36" s="5">
        <v>31131</v>
      </c>
      <c r="B36" s="226" t="s">
        <v>20</v>
      </c>
      <c r="C36" s="226"/>
      <c r="D36" s="226"/>
      <c r="E36" s="226"/>
      <c r="F36" s="226"/>
      <c r="G36" s="226"/>
      <c r="H36" s="71"/>
    </row>
    <row r="37" spans="1:8" x14ac:dyDescent="0.2">
      <c r="A37" s="4" t="s">
        <v>21</v>
      </c>
      <c r="B37" s="222" t="s">
        <v>22</v>
      </c>
      <c r="C37" s="222"/>
      <c r="D37" s="222"/>
      <c r="E37" s="222"/>
      <c r="F37" s="222"/>
      <c r="G37" s="222"/>
      <c r="H37" s="70">
        <f>SUM(H38)</f>
        <v>0</v>
      </c>
    </row>
    <row r="38" spans="1:8" x14ac:dyDescent="0.2">
      <c r="A38" s="5">
        <v>31141</v>
      </c>
      <c r="B38" s="226" t="s">
        <v>22</v>
      </c>
      <c r="C38" s="226"/>
      <c r="D38" s="226"/>
      <c r="E38" s="226"/>
      <c r="F38" s="226"/>
      <c r="G38" s="226"/>
      <c r="H38" s="71"/>
    </row>
    <row r="39" spans="1:8" x14ac:dyDescent="0.2">
      <c r="A39" s="3">
        <v>312</v>
      </c>
      <c r="B39" s="221" t="s">
        <v>23</v>
      </c>
      <c r="C39" s="221"/>
      <c r="D39" s="221"/>
      <c r="E39" s="221"/>
      <c r="F39" s="221"/>
      <c r="G39" s="221"/>
      <c r="H39" s="69">
        <f>SUM(H40)</f>
        <v>23900</v>
      </c>
    </row>
    <row r="40" spans="1:8" x14ac:dyDescent="0.2">
      <c r="A40" s="4" t="s">
        <v>24</v>
      </c>
      <c r="B40" s="222" t="s">
        <v>23</v>
      </c>
      <c r="C40" s="222"/>
      <c r="D40" s="222"/>
      <c r="E40" s="222"/>
      <c r="F40" s="222"/>
      <c r="G40" s="222"/>
      <c r="H40" s="70">
        <f>SUM(H41:H47)</f>
        <v>23900</v>
      </c>
    </row>
    <row r="41" spans="1:8" x14ac:dyDescent="0.2">
      <c r="A41" s="5">
        <v>31211</v>
      </c>
      <c r="B41" s="226" t="s">
        <v>25</v>
      </c>
      <c r="C41" s="226"/>
      <c r="D41" s="226"/>
      <c r="E41" s="226"/>
      <c r="F41" s="226"/>
      <c r="G41" s="226"/>
      <c r="H41" s="71"/>
    </row>
    <row r="42" spans="1:8" x14ac:dyDescent="0.2">
      <c r="A42" s="5">
        <v>31212</v>
      </c>
      <c r="B42" s="226" t="s">
        <v>26</v>
      </c>
      <c r="C42" s="226"/>
      <c r="D42" s="226"/>
      <c r="E42" s="226"/>
      <c r="F42" s="226"/>
      <c r="G42" s="226"/>
      <c r="H42" s="71">
        <v>3000</v>
      </c>
    </row>
    <row r="43" spans="1:8" x14ac:dyDescent="0.2">
      <c r="A43" s="5">
        <v>31213</v>
      </c>
      <c r="B43" s="226" t="s">
        <v>27</v>
      </c>
      <c r="C43" s="226"/>
      <c r="D43" s="226"/>
      <c r="E43" s="226"/>
      <c r="F43" s="226"/>
      <c r="G43" s="226"/>
      <c r="H43" s="71">
        <v>3400</v>
      </c>
    </row>
    <row r="44" spans="1:8" x14ac:dyDescent="0.2">
      <c r="A44" s="5">
        <v>31214</v>
      </c>
      <c r="B44" s="226" t="s">
        <v>28</v>
      </c>
      <c r="C44" s="226"/>
      <c r="D44" s="226"/>
      <c r="E44" s="226"/>
      <c r="F44" s="226"/>
      <c r="G44" s="226"/>
      <c r="H44" s="71"/>
    </row>
    <row r="45" spans="1:8" x14ac:dyDescent="0.2">
      <c r="A45" s="5">
        <v>31215</v>
      </c>
      <c r="B45" s="226" t="s">
        <v>29</v>
      </c>
      <c r="C45" s="226"/>
      <c r="D45" s="226"/>
      <c r="E45" s="226"/>
      <c r="F45" s="226"/>
      <c r="G45" s="226"/>
      <c r="H45" s="71"/>
    </row>
    <row r="46" spans="1:8" x14ac:dyDescent="0.2">
      <c r="A46" s="12">
        <v>31216</v>
      </c>
      <c r="B46" s="183" t="s">
        <v>617</v>
      </c>
      <c r="C46" s="184"/>
      <c r="D46" s="184"/>
      <c r="E46" s="184"/>
      <c r="F46" s="184"/>
      <c r="G46" s="185"/>
      <c r="H46" s="71"/>
    </row>
    <row r="47" spans="1:8" x14ac:dyDescent="0.2">
      <c r="A47" s="5">
        <v>31219</v>
      </c>
      <c r="B47" s="226" t="s">
        <v>30</v>
      </c>
      <c r="C47" s="226"/>
      <c r="D47" s="226"/>
      <c r="E47" s="226"/>
      <c r="F47" s="226"/>
      <c r="G47" s="226"/>
      <c r="H47" s="71">
        <v>17500</v>
      </c>
    </row>
    <row r="48" spans="1:8" x14ac:dyDescent="0.2">
      <c r="A48" s="3">
        <v>313</v>
      </c>
      <c r="B48" s="221" t="s">
        <v>31</v>
      </c>
      <c r="C48" s="221"/>
      <c r="D48" s="221"/>
      <c r="E48" s="221"/>
      <c r="F48" s="221"/>
      <c r="G48" s="221"/>
      <c r="H48" s="69">
        <f>SUM(H49+H51+H55)</f>
        <v>161000</v>
      </c>
    </row>
    <row r="49" spans="1:8" x14ac:dyDescent="0.2">
      <c r="A49" s="7" t="s">
        <v>32</v>
      </c>
      <c r="B49" s="222" t="s">
        <v>33</v>
      </c>
      <c r="C49" s="222"/>
      <c r="D49" s="222"/>
      <c r="E49" s="222"/>
      <c r="F49" s="222"/>
      <c r="G49" s="222"/>
      <c r="H49" s="70">
        <f>SUM(H50)</f>
        <v>0</v>
      </c>
    </row>
    <row r="50" spans="1:8" x14ac:dyDescent="0.2">
      <c r="A50" s="5">
        <v>31311</v>
      </c>
      <c r="B50" s="226" t="s">
        <v>33</v>
      </c>
      <c r="C50" s="226"/>
      <c r="D50" s="226"/>
      <c r="E50" s="226"/>
      <c r="F50" s="226"/>
      <c r="G50" s="226"/>
      <c r="H50" s="71"/>
    </row>
    <row r="51" spans="1:8" x14ac:dyDescent="0.2">
      <c r="A51" s="4" t="s">
        <v>34</v>
      </c>
      <c r="B51" s="222" t="s">
        <v>35</v>
      </c>
      <c r="C51" s="222"/>
      <c r="D51" s="222"/>
      <c r="E51" s="222"/>
      <c r="F51" s="222"/>
      <c r="G51" s="222"/>
      <c r="H51" s="70">
        <f>SUM(H52+H53+H54)</f>
        <v>145000</v>
      </c>
    </row>
    <row r="52" spans="1:8" x14ac:dyDescent="0.2">
      <c r="A52" s="5">
        <v>31321</v>
      </c>
      <c r="B52" s="226" t="s">
        <v>36</v>
      </c>
      <c r="C52" s="226"/>
      <c r="D52" s="226"/>
      <c r="E52" s="226"/>
      <c r="F52" s="226"/>
      <c r="G52" s="226"/>
      <c r="H52" s="71">
        <v>145000</v>
      </c>
    </row>
    <row r="53" spans="1:8" x14ac:dyDescent="0.2">
      <c r="A53" s="12">
        <v>31322</v>
      </c>
      <c r="B53" s="183" t="s">
        <v>618</v>
      </c>
      <c r="C53" s="184"/>
      <c r="D53" s="184"/>
      <c r="E53" s="184"/>
      <c r="F53" s="184"/>
      <c r="G53" s="185"/>
      <c r="H53" s="71"/>
    </row>
    <row r="54" spans="1:8" x14ac:dyDescent="0.2">
      <c r="A54" s="12">
        <v>31329</v>
      </c>
      <c r="B54" s="183" t="s">
        <v>620</v>
      </c>
      <c r="C54" s="184"/>
      <c r="D54" s="184"/>
      <c r="E54" s="184"/>
      <c r="F54" s="184"/>
      <c r="G54" s="185"/>
      <c r="H54" s="71"/>
    </row>
    <row r="55" spans="1:8" x14ac:dyDescent="0.2">
      <c r="A55" s="4" t="s">
        <v>37</v>
      </c>
      <c r="B55" s="222" t="s">
        <v>38</v>
      </c>
      <c r="C55" s="222"/>
      <c r="D55" s="222"/>
      <c r="E55" s="222"/>
      <c r="F55" s="222"/>
      <c r="G55" s="222"/>
      <c r="H55" s="70">
        <f>SUM(H56+H57)</f>
        <v>16000</v>
      </c>
    </row>
    <row r="56" spans="1:8" x14ac:dyDescent="0.2">
      <c r="A56" s="12">
        <v>31332</v>
      </c>
      <c r="B56" s="183" t="s">
        <v>619</v>
      </c>
      <c r="C56" s="184"/>
      <c r="D56" s="184"/>
      <c r="E56" s="184"/>
      <c r="F56" s="184"/>
      <c r="G56" s="185"/>
      <c r="H56" s="71">
        <v>16000</v>
      </c>
    </row>
    <row r="57" spans="1:8" x14ac:dyDescent="0.2">
      <c r="A57" s="12">
        <v>31329</v>
      </c>
      <c r="B57" s="183" t="s">
        <v>621</v>
      </c>
      <c r="C57" s="184"/>
      <c r="D57" s="184"/>
      <c r="E57" s="184"/>
      <c r="F57" s="184"/>
      <c r="G57" s="185"/>
      <c r="H57" s="71"/>
    </row>
    <row r="58" spans="1:8" ht="17.25" customHeight="1" x14ac:dyDescent="0.2">
      <c r="A58" s="2">
        <v>32</v>
      </c>
      <c r="B58" s="220" t="s">
        <v>39</v>
      </c>
      <c r="C58" s="220"/>
      <c r="D58" s="220"/>
      <c r="E58" s="220"/>
      <c r="F58" s="220"/>
      <c r="G58" s="220"/>
      <c r="H58" s="72">
        <f>SUM(H59+H78+H111+H173+H169)</f>
        <v>319900</v>
      </c>
    </row>
    <row r="59" spans="1:8" ht="15" customHeight="1" x14ac:dyDescent="0.2">
      <c r="A59" s="3">
        <v>321</v>
      </c>
      <c r="B59" s="221" t="s">
        <v>40</v>
      </c>
      <c r="C59" s="221"/>
      <c r="D59" s="221"/>
      <c r="E59" s="221"/>
      <c r="F59" s="221"/>
      <c r="G59" s="221"/>
      <c r="H59" s="69">
        <f>SUM(H60+H68+H72+H75)</f>
        <v>103600</v>
      </c>
    </row>
    <row r="60" spans="1:8" x14ac:dyDescent="0.2">
      <c r="A60" s="4" t="s">
        <v>41</v>
      </c>
      <c r="B60" s="222" t="s">
        <v>42</v>
      </c>
      <c r="C60" s="222"/>
      <c r="D60" s="222"/>
      <c r="E60" s="222"/>
      <c r="F60" s="222"/>
      <c r="G60" s="222"/>
      <c r="H60" s="70">
        <f>SUM(H61:H67)</f>
        <v>13600</v>
      </c>
    </row>
    <row r="61" spans="1:8" x14ac:dyDescent="0.2">
      <c r="A61" s="5">
        <v>32111</v>
      </c>
      <c r="B61" s="226" t="s">
        <v>43</v>
      </c>
      <c r="C61" s="226"/>
      <c r="D61" s="226"/>
      <c r="E61" s="226"/>
      <c r="F61" s="226"/>
      <c r="G61" s="226"/>
      <c r="H61" s="71">
        <v>7000</v>
      </c>
    </row>
    <row r="62" spans="1:8" x14ac:dyDescent="0.2">
      <c r="A62" s="5">
        <v>32112</v>
      </c>
      <c r="B62" s="226" t="s">
        <v>44</v>
      </c>
      <c r="C62" s="226"/>
      <c r="D62" s="226"/>
      <c r="E62" s="226"/>
      <c r="F62" s="226"/>
      <c r="G62" s="226"/>
      <c r="H62" s="71"/>
    </row>
    <row r="63" spans="1:8" x14ac:dyDescent="0.2">
      <c r="A63" s="5">
        <v>32113</v>
      </c>
      <c r="B63" s="226" t="s">
        <v>45</v>
      </c>
      <c r="C63" s="226"/>
      <c r="D63" s="226"/>
      <c r="E63" s="226"/>
      <c r="F63" s="226"/>
      <c r="G63" s="226"/>
      <c r="H63" s="71">
        <v>5000</v>
      </c>
    </row>
    <row r="64" spans="1:8" x14ac:dyDescent="0.2">
      <c r="A64" s="5">
        <v>32114</v>
      </c>
      <c r="B64" s="226" t="s">
        <v>46</v>
      </c>
      <c r="C64" s="226"/>
      <c r="D64" s="226"/>
      <c r="E64" s="226"/>
      <c r="F64" s="226"/>
      <c r="G64" s="226"/>
      <c r="H64" s="71"/>
    </row>
    <row r="65" spans="1:8" x14ac:dyDescent="0.2">
      <c r="A65" s="5">
        <v>32115</v>
      </c>
      <c r="B65" s="226" t="s">
        <v>47</v>
      </c>
      <c r="C65" s="226"/>
      <c r="D65" s="226"/>
      <c r="E65" s="226"/>
      <c r="F65" s="226"/>
      <c r="G65" s="226"/>
      <c r="H65" s="71">
        <v>1000</v>
      </c>
    </row>
    <row r="66" spans="1:8" x14ac:dyDescent="0.2">
      <c r="A66" s="5">
        <v>32116</v>
      </c>
      <c r="B66" s="226" t="s">
        <v>48</v>
      </c>
      <c r="C66" s="226"/>
      <c r="D66" s="226"/>
      <c r="E66" s="226"/>
      <c r="F66" s="226"/>
      <c r="G66" s="226"/>
      <c r="H66" s="71"/>
    </row>
    <row r="67" spans="1:8" x14ac:dyDescent="0.2">
      <c r="A67" s="5">
        <v>32119</v>
      </c>
      <c r="B67" s="226" t="s">
        <v>49</v>
      </c>
      <c r="C67" s="226"/>
      <c r="D67" s="226"/>
      <c r="E67" s="226"/>
      <c r="F67" s="226"/>
      <c r="G67" s="226"/>
      <c r="H67" s="71">
        <v>600</v>
      </c>
    </row>
    <row r="68" spans="1:8" x14ac:dyDescent="0.2">
      <c r="A68" s="4" t="s">
        <v>50</v>
      </c>
      <c r="B68" s="222" t="s">
        <v>51</v>
      </c>
      <c r="C68" s="222"/>
      <c r="D68" s="222"/>
      <c r="E68" s="222"/>
      <c r="F68" s="222"/>
      <c r="G68" s="222"/>
      <c r="H68" s="70">
        <f>SUM(H69+H70+H71)</f>
        <v>80000</v>
      </c>
    </row>
    <row r="69" spans="1:8" x14ac:dyDescent="0.2">
      <c r="A69" s="5">
        <v>32121</v>
      </c>
      <c r="B69" s="226" t="s">
        <v>52</v>
      </c>
      <c r="C69" s="226"/>
      <c r="D69" s="226"/>
      <c r="E69" s="226"/>
      <c r="F69" s="226"/>
      <c r="G69" s="226"/>
      <c r="H69" s="71">
        <v>80000</v>
      </c>
    </row>
    <row r="70" spans="1:8" x14ac:dyDescent="0.2">
      <c r="A70" s="5">
        <v>32122</v>
      </c>
      <c r="B70" s="226" t="s">
        <v>53</v>
      </c>
      <c r="C70" s="226"/>
      <c r="D70" s="226"/>
      <c r="E70" s="226"/>
      <c r="F70" s="226"/>
      <c r="G70" s="226"/>
      <c r="H70" s="71"/>
    </row>
    <row r="71" spans="1:8" x14ac:dyDescent="0.2">
      <c r="A71" s="5">
        <v>32123</v>
      </c>
      <c r="B71" s="226" t="s">
        <v>54</v>
      </c>
      <c r="C71" s="226"/>
      <c r="D71" s="226"/>
      <c r="E71" s="226"/>
      <c r="F71" s="226"/>
      <c r="G71" s="226"/>
      <c r="H71" s="71"/>
    </row>
    <row r="72" spans="1:8" x14ac:dyDescent="0.2">
      <c r="A72" s="4" t="s">
        <v>55</v>
      </c>
      <c r="B72" s="222" t="s">
        <v>56</v>
      </c>
      <c r="C72" s="222"/>
      <c r="D72" s="222"/>
      <c r="E72" s="222"/>
      <c r="F72" s="222"/>
      <c r="G72" s="222"/>
      <c r="H72" s="70">
        <f>SUM(H73+H74)</f>
        <v>10000</v>
      </c>
    </row>
    <row r="73" spans="1:8" x14ac:dyDescent="0.2">
      <c r="A73" s="5">
        <v>32131</v>
      </c>
      <c r="B73" s="226" t="s">
        <v>57</v>
      </c>
      <c r="C73" s="226"/>
      <c r="D73" s="226"/>
      <c r="E73" s="226"/>
      <c r="F73" s="226"/>
      <c r="G73" s="226"/>
      <c r="H73" s="71">
        <v>5000</v>
      </c>
    </row>
    <row r="74" spans="1:8" x14ac:dyDescent="0.2">
      <c r="A74" s="5">
        <v>32132</v>
      </c>
      <c r="B74" s="223" t="s">
        <v>58</v>
      </c>
      <c r="C74" s="224"/>
      <c r="D74" s="224"/>
      <c r="E74" s="224"/>
      <c r="F74" s="224"/>
      <c r="G74" s="225"/>
      <c r="H74" s="71">
        <v>5000</v>
      </c>
    </row>
    <row r="75" spans="1:8" x14ac:dyDescent="0.2">
      <c r="A75" s="16" t="s">
        <v>622</v>
      </c>
      <c r="B75" s="242" t="s">
        <v>623</v>
      </c>
      <c r="C75" s="243"/>
      <c r="D75" s="243"/>
      <c r="E75" s="243"/>
      <c r="F75" s="243"/>
      <c r="G75" s="244"/>
      <c r="H75" s="85">
        <f>SUM(H76+H77)</f>
        <v>0</v>
      </c>
    </row>
    <row r="76" spans="1:8" x14ac:dyDescent="0.2">
      <c r="A76" s="17">
        <v>32141</v>
      </c>
      <c r="B76" s="227" t="s">
        <v>624</v>
      </c>
      <c r="C76" s="228"/>
      <c r="D76" s="228"/>
      <c r="E76" s="228"/>
      <c r="F76" s="228"/>
      <c r="G76" s="229"/>
      <c r="H76" s="71"/>
    </row>
    <row r="77" spans="1:8" x14ac:dyDescent="0.2">
      <c r="A77" s="17">
        <v>32149</v>
      </c>
      <c r="B77" s="227" t="s">
        <v>623</v>
      </c>
      <c r="C77" s="228"/>
      <c r="D77" s="228"/>
      <c r="E77" s="228"/>
      <c r="F77" s="228"/>
      <c r="G77" s="229"/>
      <c r="H77" s="71"/>
    </row>
    <row r="78" spans="1:8" ht="15" customHeight="1" x14ac:dyDescent="0.2">
      <c r="A78" s="3">
        <v>322</v>
      </c>
      <c r="B78" s="221" t="s">
        <v>59</v>
      </c>
      <c r="C78" s="221"/>
      <c r="D78" s="221"/>
      <c r="E78" s="221"/>
      <c r="F78" s="221"/>
      <c r="G78" s="221"/>
      <c r="H78" s="69">
        <f>SUM(H79+H86+H93+H99+H104+H107+H109)</f>
        <v>73000</v>
      </c>
    </row>
    <row r="79" spans="1:8" x14ac:dyDescent="0.2">
      <c r="A79" s="4" t="s">
        <v>60</v>
      </c>
      <c r="B79" s="222" t="s">
        <v>61</v>
      </c>
      <c r="C79" s="222"/>
      <c r="D79" s="222"/>
      <c r="E79" s="222"/>
      <c r="F79" s="222"/>
      <c r="G79" s="222"/>
      <c r="H79" s="70">
        <f>SUM(H80:H85)</f>
        <v>33500</v>
      </c>
    </row>
    <row r="80" spans="1:8" x14ac:dyDescent="0.2">
      <c r="A80" s="5">
        <v>32211</v>
      </c>
      <c r="B80" s="226" t="s">
        <v>62</v>
      </c>
      <c r="C80" s="226"/>
      <c r="D80" s="226"/>
      <c r="E80" s="226"/>
      <c r="F80" s="226"/>
      <c r="G80" s="226"/>
      <c r="H80" s="71">
        <v>28000</v>
      </c>
    </row>
    <row r="81" spans="1:8" x14ac:dyDescent="0.2">
      <c r="A81" s="5">
        <v>32212</v>
      </c>
      <c r="B81" s="226" t="s">
        <v>63</v>
      </c>
      <c r="C81" s="226"/>
      <c r="D81" s="226"/>
      <c r="E81" s="226"/>
      <c r="F81" s="226"/>
      <c r="G81" s="226"/>
      <c r="H81" s="71">
        <v>3000</v>
      </c>
    </row>
    <row r="82" spans="1:8" x14ac:dyDescent="0.2">
      <c r="A82" s="5">
        <v>32213</v>
      </c>
      <c r="B82" s="226" t="s">
        <v>64</v>
      </c>
      <c r="C82" s="226"/>
      <c r="D82" s="226"/>
      <c r="E82" s="226"/>
      <c r="F82" s="226"/>
      <c r="G82" s="226"/>
      <c r="H82" s="71"/>
    </row>
    <row r="83" spans="1:8" x14ac:dyDescent="0.2">
      <c r="A83" s="5">
        <v>32214</v>
      </c>
      <c r="B83" s="226" t="s">
        <v>65</v>
      </c>
      <c r="C83" s="226"/>
      <c r="D83" s="226"/>
      <c r="E83" s="226"/>
      <c r="F83" s="226"/>
      <c r="G83" s="226"/>
      <c r="H83" s="71"/>
    </row>
    <row r="84" spans="1:8" x14ac:dyDescent="0.2">
      <c r="A84" s="5">
        <v>32216</v>
      </c>
      <c r="B84" s="226" t="s">
        <v>67</v>
      </c>
      <c r="C84" s="226"/>
      <c r="D84" s="226"/>
      <c r="E84" s="226"/>
      <c r="F84" s="226"/>
      <c r="G84" s="226"/>
      <c r="H84" s="71">
        <v>1500</v>
      </c>
    </row>
    <row r="85" spans="1:8" x14ac:dyDescent="0.2">
      <c r="A85" s="5">
        <v>32219</v>
      </c>
      <c r="B85" s="226" t="s">
        <v>68</v>
      </c>
      <c r="C85" s="226"/>
      <c r="D85" s="226"/>
      <c r="E85" s="226"/>
      <c r="F85" s="226"/>
      <c r="G85" s="226"/>
      <c r="H85" s="71">
        <v>1000</v>
      </c>
    </row>
    <row r="86" spans="1:8" x14ac:dyDescent="0.2">
      <c r="A86" s="4" t="s">
        <v>69</v>
      </c>
      <c r="B86" s="222" t="s">
        <v>70</v>
      </c>
      <c r="C86" s="222"/>
      <c r="D86" s="222"/>
      <c r="E86" s="222"/>
      <c r="F86" s="222"/>
      <c r="G86" s="222"/>
      <c r="H86" s="70">
        <f>SUM(H87:H92)</f>
        <v>0</v>
      </c>
    </row>
    <row r="87" spans="1:8" x14ac:dyDescent="0.2">
      <c r="A87" s="5">
        <v>32221</v>
      </c>
      <c r="B87" s="226" t="s">
        <v>71</v>
      </c>
      <c r="C87" s="226"/>
      <c r="D87" s="226"/>
      <c r="E87" s="226"/>
      <c r="F87" s="226"/>
      <c r="G87" s="226"/>
      <c r="H87" s="71"/>
    </row>
    <row r="88" spans="1:8" x14ac:dyDescent="0.2">
      <c r="A88" s="5">
        <v>32222</v>
      </c>
      <c r="B88" s="226" t="s">
        <v>72</v>
      </c>
      <c r="C88" s="226"/>
      <c r="D88" s="226"/>
      <c r="E88" s="226"/>
      <c r="F88" s="226"/>
      <c r="G88" s="226"/>
      <c r="H88" s="71"/>
    </row>
    <row r="89" spans="1:8" x14ac:dyDescent="0.2">
      <c r="A89" s="5">
        <v>32223</v>
      </c>
      <c r="B89" s="226" t="s">
        <v>73</v>
      </c>
      <c r="C89" s="226"/>
      <c r="D89" s="226"/>
      <c r="E89" s="226"/>
      <c r="F89" s="226"/>
      <c r="G89" s="226"/>
      <c r="H89" s="71"/>
    </row>
    <row r="90" spans="1:8" x14ac:dyDescent="0.2">
      <c r="A90" s="5">
        <v>32224</v>
      </c>
      <c r="B90" s="226" t="s">
        <v>74</v>
      </c>
      <c r="C90" s="226"/>
      <c r="D90" s="226"/>
      <c r="E90" s="226"/>
      <c r="F90" s="226"/>
      <c r="G90" s="226"/>
      <c r="H90" s="71"/>
    </row>
    <row r="91" spans="1:8" x14ac:dyDescent="0.2">
      <c r="A91" s="5">
        <v>32225</v>
      </c>
      <c r="B91" s="226" t="s">
        <v>75</v>
      </c>
      <c r="C91" s="226"/>
      <c r="D91" s="226"/>
      <c r="E91" s="226"/>
      <c r="F91" s="226"/>
      <c r="G91" s="226"/>
      <c r="H91" s="71"/>
    </row>
    <row r="92" spans="1:8" x14ac:dyDescent="0.2">
      <c r="A92" s="5">
        <v>32229</v>
      </c>
      <c r="B92" s="226" t="s">
        <v>76</v>
      </c>
      <c r="C92" s="226"/>
      <c r="D92" s="226"/>
      <c r="E92" s="226"/>
      <c r="F92" s="226"/>
      <c r="G92" s="226"/>
      <c r="H92" s="71"/>
    </row>
    <row r="93" spans="1:8" x14ac:dyDescent="0.2">
      <c r="A93" s="4" t="s">
        <v>77</v>
      </c>
      <c r="B93" s="222" t="s">
        <v>78</v>
      </c>
      <c r="C93" s="222"/>
      <c r="D93" s="222"/>
      <c r="E93" s="222"/>
      <c r="F93" s="222"/>
      <c r="G93" s="222"/>
      <c r="H93" s="70">
        <f>SUM(H94:H98)</f>
        <v>26500</v>
      </c>
    </row>
    <row r="94" spans="1:8" x14ac:dyDescent="0.2">
      <c r="A94" s="5">
        <v>32231</v>
      </c>
      <c r="B94" s="226" t="s">
        <v>79</v>
      </c>
      <c r="C94" s="226"/>
      <c r="D94" s="226"/>
      <c r="E94" s="226"/>
      <c r="F94" s="226"/>
      <c r="G94" s="226"/>
      <c r="H94" s="71">
        <v>6500</v>
      </c>
    </row>
    <row r="95" spans="1:8" x14ac:dyDescent="0.2">
      <c r="A95" s="5">
        <v>32232</v>
      </c>
      <c r="B95" s="226" t="s">
        <v>80</v>
      </c>
      <c r="C95" s="226"/>
      <c r="D95" s="226"/>
      <c r="E95" s="226"/>
      <c r="F95" s="226"/>
      <c r="G95" s="226"/>
      <c r="H95" s="71"/>
    </row>
    <row r="96" spans="1:8" x14ac:dyDescent="0.2">
      <c r="A96" s="5">
        <v>32233</v>
      </c>
      <c r="B96" s="226" t="s">
        <v>81</v>
      </c>
      <c r="C96" s="226"/>
      <c r="D96" s="226"/>
      <c r="E96" s="226"/>
      <c r="F96" s="226"/>
      <c r="G96" s="226"/>
      <c r="H96" s="71">
        <v>20000</v>
      </c>
    </row>
    <row r="97" spans="1:8" x14ac:dyDescent="0.2">
      <c r="A97" s="5">
        <v>32234</v>
      </c>
      <c r="B97" s="226" t="s">
        <v>82</v>
      </c>
      <c r="C97" s="226"/>
      <c r="D97" s="226"/>
      <c r="E97" s="226"/>
      <c r="F97" s="226"/>
      <c r="G97" s="226"/>
      <c r="H97" s="95"/>
    </row>
    <row r="98" spans="1:8" x14ac:dyDescent="0.2">
      <c r="A98" s="5">
        <v>32239</v>
      </c>
      <c r="B98" s="226" t="s">
        <v>83</v>
      </c>
      <c r="C98" s="226"/>
      <c r="D98" s="226"/>
      <c r="E98" s="226"/>
      <c r="F98" s="226"/>
      <c r="G98" s="226"/>
      <c r="H98" s="71"/>
    </row>
    <row r="99" spans="1:8" x14ac:dyDescent="0.2">
      <c r="A99" s="4" t="s">
        <v>84</v>
      </c>
      <c r="B99" s="222" t="s">
        <v>85</v>
      </c>
      <c r="C99" s="222"/>
      <c r="D99" s="222"/>
      <c r="E99" s="222"/>
      <c r="F99" s="222"/>
      <c r="G99" s="222"/>
      <c r="H99" s="70">
        <f>SUM(H100+H101+H102+H103)</f>
        <v>8000</v>
      </c>
    </row>
    <row r="100" spans="1:8" x14ac:dyDescent="0.2">
      <c r="A100" s="5">
        <v>32241</v>
      </c>
      <c r="B100" s="226" t="s">
        <v>86</v>
      </c>
      <c r="C100" s="226"/>
      <c r="D100" s="226"/>
      <c r="E100" s="226"/>
      <c r="F100" s="226"/>
      <c r="G100" s="226"/>
      <c r="H100" s="71"/>
    </row>
    <row r="101" spans="1:8" x14ac:dyDescent="0.2">
      <c r="A101" s="5">
        <v>32242</v>
      </c>
      <c r="B101" s="226" t="s">
        <v>87</v>
      </c>
      <c r="C101" s="226"/>
      <c r="D101" s="226"/>
      <c r="E101" s="226"/>
      <c r="F101" s="226"/>
      <c r="G101" s="226"/>
      <c r="H101" s="71"/>
    </row>
    <row r="102" spans="1:8" x14ac:dyDescent="0.2">
      <c r="A102" s="5">
        <v>32243</v>
      </c>
      <c r="B102" s="226" t="s">
        <v>88</v>
      </c>
      <c r="C102" s="226"/>
      <c r="D102" s="226"/>
      <c r="E102" s="226"/>
      <c r="F102" s="226"/>
      <c r="G102" s="226"/>
      <c r="H102" s="95"/>
    </row>
    <row r="103" spans="1:8" x14ac:dyDescent="0.2">
      <c r="A103" s="5">
        <v>32244</v>
      </c>
      <c r="B103" s="226" t="s">
        <v>89</v>
      </c>
      <c r="C103" s="226"/>
      <c r="D103" s="226"/>
      <c r="E103" s="226"/>
      <c r="F103" s="226"/>
      <c r="G103" s="226"/>
      <c r="H103" s="71">
        <v>8000</v>
      </c>
    </row>
    <row r="104" spans="1:8" x14ac:dyDescent="0.2">
      <c r="A104" s="4" t="s">
        <v>90</v>
      </c>
      <c r="B104" s="222" t="s">
        <v>91</v>
      </c>
      <c r="C104" s="222"/>
      <c r="D104" s="222"/>
      <c r="E104" s="222"/>
      <c r="F104" s="222"/>
      <c r="G104" s="222"/>
      <c r="H104" s="70">
        <f>SUM(H105+H106)</f>
        <v>5000</v>
      </c>
    </row>
    <row r="105" spans="1:8" x14ac:dyDescent="0.2">
      <c r="A105" s="5">
        <v>32251</v>
      </c>
      <c r="B105" s="226" t="s">
        <v>92</v>
      </c>
      <c r="C105" s="226"/>
      <c r="D105" s="226"/>
      <c r="E105" s="226"/>
      <c r="F105" s="226"/>
      <c r="G105" s="226"/>
      <c r="H105" s="71">
        <v>5000</v>
      </c>
    </row>
    <row r="106" spans="1:8" x14ac:dyDescent="0.2">
      <c r="A106" s="5">
        <v>32252</v>
      </c>
      <c r="B106" s="226" t="s">
        <v>93</v>
      </c>
      <c r="C106" s="226"/>
      <c r="D106" s="226"/>
      <c r="E106" s="226"/>
      <c r="F106" s="226"/>
      <c r="G106" s="226"/>
      <c r="H106" s="95"/>
    </row>
    <row r="107" spans="1:8" x14ac:dyDescent="0.2">
      <c r="A107" s="4" t="s">
        <v>94</v>
      </c>
      <c r="B107" s="222" t="s">
        <v>95</v>
      </c>
      <c r="C107" s="222"/>
      <c r="D107" s="222"/>
      <c r="E107" s="222"/>
      <c r="F107" s="222"/>
      <c r="G107" s="222"/>
      <c r="H107" s="70">
        <f>SUM(H108)</f>
        <v>0</v>
      </c>
    </row>
    <row r="108" spans="1:8" x14ac:dyDescent="0.2">
      <c r="A108" s="5">
        <v>32261</v>
      </c>
      <c r="B108" s="226" t="s">
        <v>95</v>
      </c>
      <c r="C108" s="226"/>
      <c r="D108" s="226"/>
      <c r="E108" s="226"/>
      <c r="F108" s="226"/>
      <c r="G108" s="226"/>
      <c r="H108" s="71"/>
    </row>
    <row r="109" spans="1:8" x14ac:dyDescent="0.2">
      <c r="A109" s="16" t="s">
        <v>625</v>
      </c>
      <c r="B109" s="242" t="s">
        <v>66</v>
      </c>
      <c r="C109" s="247"/>
      <c r="D109" s="247"/>
      <c r="E109" s="247"/>
      <c r="F109" s="247"/>
      <c r="G109" s="248"/>
      <c r="H109" s="85">
        <f>H110</f>
        <v>0</v>
      </c>
    </row>
    <row r="110" spans="1:8" x14ac:dyDescent="0.2">
      <c r="A110" s="17">
        <v>32271</v>
      </c>
      <c r="B110" s="227" t="s">
        <v>66</v>
      </c>
      <c r="C110" s="228"/>
      <c r="D110" s="228"/>
      <c r="E110" s="228"/>
      <c r="F110" s="228"/>
      <c r="G110" s="229"/>
      <c r="H110" s="71"/>
    </row>
    <row r="111" spans="1:8" ht="20.25" customHeight="1" x14ac:dyDescent="0.2">
      <c r="A111" s="3">
        <v>323</v>
      </c>
      <c r="B111" s="221" t="s">
        <v>96</v>
      </c>
      <c r="C111" s="221"/>
      <c r="D111" s="221"/>
      <c r="E111" s="221"/>
      <c r="F111" s="221"/>
      <c r="G111" s="221"/>
      <c r="H111" s="69">
        <f>SUM(H112+H118+H123+H129+H136+H142+H147+H157+H161)</f>
        <v>90900</v>
      </c>
    </row>
    <row r="112" spans="1:8" ht="21.75" customHeight="1" x14ac:dyDescent="0.2">
      <c r="A112" s="4" t="s">
        <v>97</v>
      </c>
      <c r="B112" s="222" t="s">
        <v>98</v>
      </c>
      <c r="C112" s="222"/>
      <c r="D112" s="222"/>
      <c r="E112" s="222"/>
      <c r="F112" s="222"/>
      <c r="G112" s="222"/>
      <c r="H112" s="70">
        <f>SUM(H113:H117)</f>
        <v>23000</v>
      </c>
    </row>
    <row r="113" spans="1:8" x14ac:dyDescent="0.2">
      <c r="A113" s="5">
        <v>32311</v>
      </c>
      <c r="B113" s="226" t="s">
        <v>99</v>
      </c>
      <c r="C113" s="226"/>
      <c r="D113" s="226"/>
      <c r="E113" s="226"/>
      <c r="F113" s="226"/>
      <c r="G113" s="226"/>
      <c r="H113" s="71">
        <v>9000</v>
      </c>
    </row>
    <row r="114" spans="1:8" x14ac:dyDescent="0.2">
      <c r="A114" s="5">
        <v>32312</v>
      </c>
      <c r="B114" s="226" t="s">
        <v>100</v>
      </c>
      <c r="C114" s="226"/>
      <c r="D114" s="226"/>
      <c r="E114" s="226"/>
      <c r="F114" s="226"/>
      <c r="G114" s="226"/>
      <c r="H114" s="71">
        <v>13000</v>
      </c>
    </row>
    <row r="115" spans="1:8" x14ac:dyDescent="0.2">
      <c r="A115" s="5">
        <v>32313</v>
      </c>
      <c r="B115" s="226" t="s">
        <v>101</v>
      </c>
      <c r="C115" s="226"/>
      <c r="D115" s="226"/>
      <c r="E115" s="226"/>
      <c r="F115" s="226"/>
      <c r="G115" s="226"/>
      <c r="H115" s="71">
        <v>1000</v>
      </c>
    </row>
    <row r="116" spans="1:8" x14ac:dyDescent="0.2">
      <c r="A116" s="5">
        <v>32314</v>
      </c>
      <c r="B116" s="226" t="s">
        <v>102</v>
      </c>
      <c r="C116" s="226"/>
      <c r="D116" s="226"/>
      <c r="E116" s="226"/>
      <c r="F116" s="226"/>
      <c r="G116" s="226"/>
      <c r="H116" s="71"/>
    </row>
    <row r="117" spans="1:8" x14ac:dyDescent="0.2">
      <c r="A117" s="5">
        <v>32319</v>
      </c>
      <c r="B117" s="226" t="s">
        <v>103</v>
      </c>
      <c r="C117" s="226"/>
      <c r="D117" s="226"/>
      <c r="E117" s="226"/>
      <c r="F117" s="226"/>
      <c r="G117" s="226"/>
      <c r="H117" s="71"/>
    </row>
    <row r="118" spans="1:8" x14ac:dyDescent="0.2">
      <c r="A118" s="4" t="s">
        <v>104</v>
      </c>
      <c r="B118" s="222" t="s">
        <v>105</v>
      </c>
      <c r="C118" s="222"/>
      <c r="D118" s="222"/>
      <c r="E118" s="222"/>
      <c r="F118" s="222"/>
      <c r="G118" s="222"/>
      <c r="H118" s="70">
        <f>SUM(H119:H122)</f>
        <v>5000</v>
      </c>
    </row>
    <row r="119" spans="1:8" x14ac:dyDescent="0.2">
      <c r="A119" s="5">
        <v>32321</v>
      </c>
      <c r="B119" s="226" t="s">
        <v>106</v>
      </c>
      <c r="C119" s="226"/>
      <c r="D119" s="226"/>
      <c r="E119" s="226"/>
      <c r="F119" s="226"/>
      <c r="G119" s="226"/>
      <c r="H119" s="71"/>
    </row>
    <row r="120" spans="1:8" x14ac:dyDescent="0.2">
      <c r="A120" s="5">
        <v>32322</v>
      </c>
      <c r="B120" s="226" t="s">
        <v>107</v>
      </c>
      <c r="C120" s="226"/>
      <c r="D120" s="226"/>
      <c r="E120" s="226"/>
      <c r="F120" s="226"/>
      <c r="G120" s="226"/>
      <c r="H120" s="71"/>
    </row>
    <row r="121" spans="1:8" x14ac:dyDescent="0.2">
      <c r="A121" s="5">
        <v>32323</v>
      </c>
      <c r="B121" s="226" t="s">
        <v>108</v>
      </c>
      <c r="C121" s="226"/>
      <c r="D121" s="226"/>
      <c r="E121" s="226"/>
      <c r="F121" s="226"/>
      <c r="G121" s="226"/>
      <c r="H121" s="95"/>
    </row>
    <row r="122" spans="1:8" x14ac:dyDescent="0.2">
      <c r="A122" s="5">
        <v>32329</v>
      </c>
      <c r="B122" s="226" t="s">
        <v>109</v>
      </c>
      <c r="C122" s="226"/>
      <c r="D122" s="226"/>
      <c r="E122" s="226"/>
      <c r="F122" s="226"/>
      <c r="G122" s="226"/>
      <c r="H122" s="71">
        <v>5000</v>
      </c>
    </row>
    <row r="123" spans="1:8" x14ac:dyDescent="0.2">
      <c r="A123" s="4" t="s">
        <v>110</v>
      </c>
      <c r="B123" s="222" t="s">
        <v>111</v>
      </c>
      <c r="C123" s="222"/>
      <c r="D123" s="222"/>
      <c r="E123" s="222"/>
      <c r="F123" s="222"/>
      <c r="G123" s="222"/>
      <c r="H123" s="70">
        <f>SUM(H124:H128)</f>
        <v>6500</v>
      </c>
    </row>
    <row r="124" spans="1:8" x14ac:dyDescent="0.2">
      <c r="A124" s="5">
        <v>32331</v>
      </c>
      <c r="B124" s="226" t="s">
        <v>112</v>
      </c>
      <c r="C124" s="226"/>
      <c r="D124" s="226"/>
      <c r="E124" s="226"/>
      <c r="F124" s="226"/>
      <c r="G124" s="226"/>
      <c r="H124" s="71">
        <v>2000</v>
      </c>
    </row>
    <row r="125" spans="1:8" x14ac:dyDescent="0.2">
      <c r="A125" s="5">
        <v>32332</v>
      </c>
      <c r="B125" s="226" t="s">
        <v>113</v>
      </c>
      <c r="C125" s="226"/>
      <c r="D125" s="226"/>
      <c r="E125" s="226"/>
      <c r="F125" s="226"/>
      <c r="G125" s="226"/>
      <c r="H125" s="71"/>
    </row>
    <row r="126" spans="1:8" x14ac:dyDescent="0.2">
      <c r="A126" s="5">
        <v>32333</v>
      </c>
      <c r="B126" s="226" t="s">
        <v>114</v>
      </c>
      <c r="C126" s="226"/>
      <c r="D126" s="226"/>
      <c r="E126" s="226"/>
      <c r="F126" s="226"/>
      <c r="G126" s="226"/>
      <c r="H126" s="71"/>
    </row>
    <row r="127" spans="1:8" x14ac:dyDescent="0.2">
      <c r="A127" s="5">
        <v>32334</v>
      </c>
      <c r="B127" s="226" t="s">
        <v>115</v>
      </c>
      <c r="C127" s="226"/>
      <c r="D127" s="226"/>
      <c r="E127" s="226"/>
      <c r="F127" s="226"/>
      <c r="G127" s="226"/>
      <c r="H127" s="71"/>
    </row>
    <row r="128" spans="1:8" x14ac:dyDescent="0.2">
      <c r="A128" s="5">
        <v>32339</v>
      </c>
      <c r="B128" s="226" t="s">
        <v>116</v>
      </c>
      <c r="C128" s="226"/>
      <c r="D128" s="226"/>
      <c r="E128" s="226"/>
      <c r="F128" s="226"/>
      <c r="G128" s="226"/>
      <c r="H128" s="95">
        <v>4500</v>
      </c>
    </row>
    <row r="129" spans="1:8" x14ac:dyDescent="0.2">
      <c r="A129" s="4" t="s">
        <v>117</v>
      </c>
      <c r="B129" s="222" t="s">
        <v>118</v>
      </c>
      <c r="C129" s="222"/>
      <c r="D129" s="222"/>
      <c r="E129" s="222"/>
      <c r="F129" s="222"/>
      <c r="G129" s="222"/>
      <c r="H129" s="70">
        <f>SUM(H130:H135)</f>
        <v>6000</v>
      </c>
    </row>
    <row r="130" spans="1:8" x14ac:dyDescent="0.2">
      <c r="A130" s="5">
        <v>32341</v>
      </c>
      <c r="B130" s="226" t="s">
        <v>119</v>
      </c>
      <c r="C130" s="226"/>
      <c r="D130" s="226"/>
      <c r="E130" s="226"/>
      <c r="F130" s="226"/>
      <c r="G130" s="226"/>
      <c r="H130" s="71">
        <v>2000</v>
      </c>
    </row>
    <row r="131" spans="1:8" x14ac:dyDescent="0.2">
      <c r="A131" s="5">
        <v>32342</v>
      </c>
      <c r="B131" s="226" t="s">
        <v>120</v>
      </c>
      <c r="C131" s="226"/>
      <c r="D131" s="226"/>
      <c r="E131" s="226"/>
      <c r="F131" s="226"/>
      <c r="G131" s="226"/>
      <c r="H131" s="71">
        <v>2000</v>
      </c>
    </row>
    <row r="132" spans="1:8" x14ac:dyDescent="0.2">
      <c r="A132" s="5">
        <v>32343</v>
      </c>
      <c r="B132" s="226" t="s">
        <v>121</v>
      </c>
      <c r="C132" s="226"/>
      <c r="D132" s="226"/>
      <c r="E132" s="226"/>
      <c r="F132" s="226"/>
      <c r="G132" s="226"/>
      <c r="H132" s="71"/>
    </row>
    <row r="133" spans="1:8" x14ac:dyDescent="0.2">
      <c r="A133" s="5">
        <v>32344</v>
      </c>
      <c r="B133" s="226" t="s">
        <v>122</v>
      </c>
      <c r="C133" s="226"/>
      <c r="D133" s="226"/>
      <c r="E133" s="226"/>
      <c r="F133" s="226"/>
      <c r="G133" s="226"/>
      <c r="H133" s="71"/>
    </row>
    <row r="134" spans="1:8" x14ac:dyDescent="0.2">
      <c r="A134" s="12">
        <v>32347</v>
      </c>
      <c r="B134" s="183" t="s">
        <v>626</v>
      </c>
      <c r="C134" s="184"/>
      <c r="D134" s="184"/>
      <c r="E134" s="184"/>
      <c r="F134" s="184"/>
      <c r="G134" s="185"/>
      <c r="H134" s="71"/>
    </row>
    <row r="135" spans="1:8" x14ac:dyDescent="0.2">
      <c r="A135" s="5">
        <v>32349</v>
      </c>
      <c r="B135" s="226" t="s">
        <v>123</v>
      </c>
      <c r="C135" s="226"/>
      <c r="D135" s="226"/>
      <c r="E135" s="226"/>
      <c r="F135" s="226"/>
      <c r="G135" s="226"/>
      <c r="H135" s="71">
        <v>2000</v>
      </c>
    </row>
    <row r="136" spans="1:8" x14ac:dyDescent="0.2">
      <c r="A136" s="4" t="s">
        <v>124</v>
      </c>
      <c r="B136" s="222" t="s">
        <v>125</v>
      </c>
      <c r="C136" s="222"/>
      <c r="D136" s="222"/>
      <c r="E136" s="222"/>
      <c r="F136" s="222"/>
      <c r="G136" s="222"/>
      <c r="H136" s="70">
        <f>SUM(H137:H141)</f>
        <v>0</v>
      </c>
    </row>
    <row r="137" spans="1:8" x14ac:dyDescent="0.2">
      <c r="A137" s="5">
        <v>32351</v>
      </c>
      <c r="B137" s="226" t="s">
        <v>126</v>
      </c>
      <c r="C137" s="226"/>
      <c r="D137" s="226"/>
      <c r="E137" s="226"/>
      <c r="F137" s="226"/>
      <c r="G137" s="226"/>
      <c r="H137" s="71"/>
    </row>
    <row r="138" spans="1:8" x14ac:dyDescent="0.2">
      <c r="A138" s="18">
        <v>32352</v>
      </c>
      <c r="B138" s="246" t="s">
        <v>627</v>
      </c>
      <c r="C138" s="246"/>
      <c r="D138" s="246"/>
      <c r="E138" s="246"/>
      <c r="F138" s="246"/>
      <c r="G138" s="246"/>
      <c r="H138" s="71"/>
    </row>
    <row r="139" spans="1:8" x14ac:dyDescent="0.2">
      <c r="A139" s="17">
        <v>32353</v>
      </c>
      <c r="B139" s="246" t="s">
        <v>628</v>
      </c>
      <c r="C139" s="246"/>
      <c r="D139" s="246"/>
      <c r="E139" s="246"/>
      <c r="F139" s="246"/>
      <c r="G139" s="246"/>
      <c r="H139" s="71"/>
    </row>
    <row r="140" spans="1:8" x14ac:dyDescent="0.2">
      <c r="A140" s="17">
        <v>32354</v>
      </c>
      <c r="B140" s="227" t="s">
        <v>343</v>
      </c>
      <c r="C140" s="228"/>
      <c r="D140" s="228"/>
      <c r="E140" s="228"/>
      <c r="F140" s="228"/>
      <c r="G140" s="229"/>
      <c r="H140" s="95"/>
    </row>
    <row r="141" spans="1:8" x14ac:dyDescent="0.2">
      <c r="A141" s="17">
        <v>32359</v>
      </c>
      <c r="B141" s="246" t="s">
        <v>629</v>
      </c>
      <c r="C141" s="246"/>
      <c r="D141" s="246"/>
      <c r="E141" s="246"/>
      <c r="F141" s="246"/>
      <c r="G141" s="246"/>
      <c r="H141" s="71"/>
    </row>
    <row r="142" spans="1:8" x14ac:dyDescent="0.2">
      <c r="A142" s="4" t="s">
        <v>127</v>
      </c>
      <c r="B142" s="222" t="s">
        <v>128</v>
      </c>
      <c r="C142" s="222"/>
      <c r="D142" s="222"/>
      <c r="E142" s="222"/>
      <c r="F142" s="222"/>
      <c r="G142" s="222"/>
      <c r="H142" s="70">
        <f>SUM(H143:H146)</f>
        <v>0</v>
      </c>
    </row>
    <row r="143" spans="1:8" x14ac:dyDescent="0.2">
      <c r="A143" s="5">
        <v>32361</v>
      </c>
      <c r="B143" s="226" t="s">
        <v>129</v>
      </c>
      <c r="C143" s="226"/>
      <c r="D143" s="226"/>
      <c r="E143" s="226"/>
      <c r="F143" s="226"/>
      <c r="G143" s="226"/>
      <c r="H143" s="71"/>
    </row>
    <row r="144" spans="1:8" x14ac:dyDescent="0.2">
      <c r="A144" s="5">
        <v>32362</v>
      </c>
      <c r="B144" s="226" t="s">
        <v>130</v>
      </c>
      <c r="C144" s="226"/>
      <c r="D144" s="226"/>
      <c r="E144" s="226"/>
      <c r="F144" s="226"/>
      <c r="G144" s="226"/>
      <c r="H144" s="71"/>
    </row>
    <row r="145" spans="1:8" x14ac:dyDescent="0.2">
      <c r="A145" s="5">
        <v>32363</v>
      </c>
      <c r="B145" s="226" t="s">
        <v>131</v>
      </c>
      <c r="C145" s="226"/>
      <c r="D145" s="226"/>
      <c r="E145" s="226"/>
      <c r="F145" s="226"/>
      <c r="G145" s="226"/>
      <c r="H145" s="71"/>
    </row>
    <row r="146" spans="1:8" x14ac:dyDescent="0.2">
      <c r="A146" s="5">
        <v>32369</v>
      </c>
      <c r="B146" s="226" t="s">
        <v>132</v>
      </c>
      <c r="C146" s="226"/>
      <c r="D146" s="226"/>
      <c r="E146" s="226"/>
      <c r="F146" s="226"/>
      <c r="G146" s="226"/>
      <c r="H146" s="71"/>
    </row>
    <row r="147" spans="1:8" x14ac:dyDescent="0.2">
      <c r="A147" s="4" t="s">
        <v>133</v>
      </c>
      <c r="B147" s="146" t="s">
        <v>134</v>
      </c>
      <c r="C147" s="147"/>
      <c r="D147" s="147"/>
      <c r="E147" s="147"/>
      <c r="F147" s="147"/>
      <c r="G147" s="148"/>
      <c r="H147" s="70">
        <f>SUM(H148:H156)</f>
        <v>34000</v>
      </c>
    </row>
    <row r="148" spans="1:8" x14ac:dyDescent="0.2">
      <c r="A148" s="5">
        <v>32371</v>
      </c>
      <c r="B148" s="226" t="s">
        <v>135</v>
      </c>
      <c r="C148" s="226"/>
      <c r="D148" s="226"/>
      <c r="E148" s="226"/>
      <c r="F148" s="226"/>
      <c r="G148" s="226"/>
      <c r="H148" s="71"/>
    </row>
    <row r="149" spans="1:8" x14ac:dyDescent="0.2">
      <c r="A149" s="5">
        <v>32372</v>
      </c>
      <c r="B149" s="226" t="s">
        <v>136</v>
      </c>
      <c r="C149" s="226"/>
      <c r="D149" s="226"/>
      <c r="E149" s="226"/>
      <c r="F149" s="226"/>
      <c r="G149" s="226"/>
      <c r="H149" s="71">
        <v>3000</v>
      </c>
    </row>
    <row r="150" spans="1:8" x14ac:dyDescent="0.2">
      <c r="A150" s="5">
        <v>32373</v>
      </c>
      <c r="B150" s="226" t="s">
        <v>137</v>
      </c>
      <c r="C150" s="226"/>
      <c r="D150" s="226"/>
      <c r="E150" s="226"/>
      <c r="F150" s="226"/>
      <c r="G150" s="226"/>
      <c r="H150" s="71">
        <v>1000</v>
      </c>
    </row>
    <row r="151" spans="1:8" x14ac:dyDescent="0.2">
      <c r="A151" s="5">
        <v>32374</v>
      </c>
      <c r="B151" s="226" t="s">
        <v>138</v>
      </c>
      <c r="C151" s="226"/>
      <c r="D151" s="226"/>
      <c r="E151" s="226"/>
      <c r="F151" s="226"/>
      <c r="G151" s="226"/>
      <c r="H151" s="71"/>
    </row>
    <row r="152" spans="1:8" x14ac:dyDescent="0.2">
      <c r="A152" s="5">
        <v>32375</v>
      </c>
      <c r="B152" s="226" t="s">
        <v>139</v>
      </c>
      <c r="C152" s="226"/>
      <c r="D152" s="226"/>
      <c r="E152" s="226"/>
      <c r="F152" s="226"/>
      <c r="G152" s="226"/>
      <c r="H152" s="71"/>
    </row>
    <row r="153" spans="1:8" x14ac:dyDescent="0.2">
      <c r="A153" s="5">
        <v>32376</v>
      </c>
      <c r="B153" s="226" t="s">
        <v>140</v>
      </c>
      <c r="C153" s="226"/>
      <c r="D153" s="226"/>
      <c r="E153" s="226"/>
      <c r="F153" s="226"/>
      <c r="G153" s="226"/>
      <c r="H153" s="71"/>
    </row>
    <row r="154" spans="1:8" x14ac:dyDescent="0.2">
      <c r="A154" s="5">
        <v>32377</v>
      </c>
      <c r="B154" s="226" t="s">
        <v>141</v>
      </c>
      <c r="C154" s="226"/>
      <c r="D154" s="226"/>
      <c r="E154" s="226"/>
      <c r="F154" s="226"/>
      <c r="G154" s="226"/>
      <c r="H154" s="71"/>
    </row>
    <row r="155" spans="1:8" x14ac:dyDescent="0.2">
      <c r="A155" s="5">
        <v>32378</v>
      </c>
      <c r="B155" s="226" t="s">
        <v>142</v>
      </c>
      <c r="C155" s="226"/>
      <c r="D155" s="226"/>
      <c r="E155" s="226"/>
      <c r="F155" s="226"/>
      <c r="G155" s="226"/>
      <c r="H155" s="71"/>
    </row>
    <row r="156" spans="1:8" x14ac:dyDescent="0.2">
      <c r="A156" s="5">
        <v>32379</v>
      </c>
      <c r="B156" s="226" t="s">
        <v>143</v>
      </c>
      <c r="C156" s="226"/>
      <c r="D156" s="226"/>
      <c r="E156" s="226"/>
      <c r="F156" s="226"/>
      <c r="G156" s="226"/>
      <c r="H156" s="71">
        <v>30000</v>
      </c>
    </row>
    <row r="157" spans="1:8" x14ac:dyDescent="0.2">
      <c r="A157" s="4" t="s">
        <v>144</v>
      </c>
      <c r="B157" s="222" t="s">
        <v>145</v>
      </c>
      <c r="C157" s="222"/>
      <c r="D157" s="222"/>
      <c r="E157" s="222"/>
      <c r="F157" s="222"/>
      <c r="G157" s="222"/>
      <c r="H157" s="70">
        <f>SUM(H158:H160)</f>
        <v>1000</v>
      </c>
    </row>
    <row r="158" spans="1:8" x14ac:dyDescent="0.2">
      <c r="A158" s="5">
        <v>32381</v>
      </c>
      <c r="B158" s="226" t="s">
        <v>146</v>
      </c>
      <c r="C158" s="226"/>
      <c r="D158" s="226"/>
      <c r="E158" s="226"/>
      <c r="F158" s="226"/>
      <c r="G158" s="226"/>
      <c r="H158" s="71"/>
    </row>
    <row r="159" spans="1:8" x14ac:dyDescent="0.2">
      <c r="A159" s="5">
        <v>32382</v>
      </c>
      <c r="B159" s="226" t="s">
        <v>147</v>
      </c>
      <c r="C159" s="226"/>
      <c r="D159" s="226"/>
      <c r="E159" s="226"/>
      <c r="F159" s="226"/>
      <c r="G159" s="226"/>
      <c r="H159" s="71"/>
    </row>
    <row r="160" spans="1:8" x14ac:dyDescent="0.2">
      <c r="A160" s="5">
        <v>32389</v>
      </c>
      <c r="B160" s="226" t="s">
        <v>148</v>
      </c>
      <c r="C160" s="226"/>
      <c r="D160" s="226"/>
      <c r="E160" s="226"/>
      <c r="F160" s="226"/>
      <c r="G160" s="226"/>
      <c r="H160" s="95">
        <v>1000</v>
      </c>
    </row>
    <row r="161" spans="1:8" x14ac:dyDescent="0.2">
      <c r="A161" s="4" t="s">
        <v>149</v>
      </c>
      <c r="B161" s="222" t="s">
        <v>150</v>
      </c>
      <c r="C161" s="222"/>
      <c r="D161" s="222"/>
      <c r="E161" s="222"/>
      <c r="F161" s="222"/>
      <c r="G161" s="222"/>
      <c r="H161" s="70">
        <f>SUM(H162+H163+H164+H165+H166+H167+H168)</f>
        <v>15400</v>
      </c>
    </row>
    <row r="162" spans="1:8" x14ac:dyDescent="0.2">
      <c r="A162" s="5">
        <v>32391</v>
      </c>
      <c r="B162" s="226" t="s">
        <v>151</v>
      </c>
      <c r="C162" s="226"/>
      <c r="D162" s="226"/>
      <c r="E162" s="226"/>
      <c r="F162" s="226"/>
      <c r="G162" s="226"/>
      <c r="H162" s="71">
        <v>400</v>
      </c>
    </row>
    <row r="163" spans="1:8" x14ac:dyDescent="0.2">
      <c r="A163" s="5">
        <v>32392</v>
      </c>
      <c r="B163" s="226" t="s">
        <v>152</v>
      </c>
      <c r="C163" s="226"/>
      <c r="D163" s="226"/>
      <c r="E163" s="226"/>
      <c r="F163" s="226"/>
      <c r="G163" s="226"/>
      <c r="H163" s="71"/>
    </row>
    <row r="164" spans="1:8" x14ac:dyDescent="0.2">
      <c r="A164" s="5">
        <v>32393</v>
      </c>
      <c r="B164" s="226" t="s">
        <v>153</v>
      </c>
      <c r="C164" s="226"/>
      <c r="D164" s="226"/>
      <c r="E164" s="226"/>
      <c r="F164" s="226"/>
      <c r="G164" s="226"/>
      <c r="H164" s="71"/>
    </row>
    <row r="165" spans="1:8" x14ac:dyDescent="0.2">
      <c r="A165" s="5">
        <v>32394</v>
      </c>
      <c r="B165" s="226" t="s">
        <v>154</v>
      </c>
      <c r="C165" s="226"/>
      <c r="D165" s="226"/>
      <c r="E165" s="226"/>
      <c r="F165" s="226"/>
      <c r="G165" s="226"/>
      <c r="H165" s="95"/>
    </row>
    <row r="166" spans="1:8" x14ac:dyDescent="0.2">
      <c r="A166" s="17">
        <v>32395</v>
      </c>
      <c r="B166" s="227" t="s">
        <v>630</v>
      </c>
      <c r="C166" s="228"/>
      <c r="D166" s="228"/>
      <c r="E166" s="228"/>
      <c r="F166" s="228"/>
      <c r="G166" s="229"/>
      <c r="H166" s="95">
        <v>15000</v>
      </c>
    </row>
    <row r="167" spans="1:8" x14ac:dyDescent="0.2">
      <c r="A167" s="17">
        <v>32396</v>
      </c>
      <c r="B167" s="227" t="s">
        <v>631</v>
      </c>
      <c r="C167" s="228"/>
      <c r="D167" s="228"/>
      <c r="E167" s="228"/>
      <c r="F167" s="228"/>
      <c r="G167" s="229"/>
      <c r="H167" s="71"/>
    </row>
    <row r="168" spans="1:8" x14ac:dyDescent="0.2">
      <c r="A168" s="5">
        <v>32399</v>
      </c>
      <c r="B168" s="223" t="s">
        <v>155</v>
      </c>
      <c r="C168" s="224"/>
      <c r="D168" s="224"/>
      <c r="E168" s="224"/>
      <c r="F168" s="224"/>
      <c r="G168" s="225"/>
      <c r="H168" s="71"/>
    </row>
    <row r="169" spans="1:8" ht="15" customHeight="1" x14ac:dyDescent="0.2">
      <c r="A169" s="19">
        <v>324</v>
      </c>
      <c r="B169" s="245" t="s">
        <v>632</v>
      </c>
      <c r="C169" s="245"/>
      <c r="D169" s="245"/>
      <c r="E169" s="245"/>
      <c r="F169" s="245"/>
      <c r="G169" s="245"/>
      <c r="H169" s="69">
        <f>SUM(H170)</f>
        <v>0</v>
      </c>
    </row>
    <row r="170" spans="1:8" ht="15.75" customHeight="1" x14ac:dyDescent="0.2">
      <c r="A170" s="20" t="s">
        <v>633</v>
      </c>
      <c r="B170" s="21" t="s">
        <v>634</v>
      </c>
      <c r="C170" s="22"/>
      <c r="D170" s="22"/>
      <c r="E170" s="22"/>
      <c r="F170" s="23"/>
      <c r="G170" s="24"/>
      <c r="H170" s="134">
        <f>SUM(H171+H172)</f>
        <v>0</v>
      </c>
    </row>
    <row r="171" spans="1:8" ht="14.25" customHeight="1" x14ac:dyDescent="0.2">
      <c r="A171" s="17">
        <v>32411</v>
      </c>
      <c r="B171" s="246" t="s">
        <v>635</v>
      </c>
      <c r="C171" s="246"/>
      <c r="D171" s="246"/>
      <c r="E171" s="246"/>
      <c r="F171" s="246"/>
      <c r="G171" s="246"/>
      <c r="H171" s="71"/>
    </row>
    <row r="172" spans="1:8" ht="14.25" customHeight="1" x14ac:dyDescent="0.2">
      <c r="A172" s="17">
        <v>32412</v>
      </c>
      <c r="B172" s="246" t="s">
        <v>636</v>
      </c>
      <c r="C172" s="246"/>
      <c r="D172" s="246"/>
      <c r="E172" s="246"/>
      <c r="F172" s="246"/>
      <c r="G172" s="246"/>
      <c r="H172" s="71"/>
    </row>
    <row r="173" spans="1:8" ht="15" customHeight="1" x14ac:dyDescent="0.2">
      <c r="A173" s="9">
        <v>329</v>
      </c>
      <c r="B173" s="221" t="s">
        <v>156</v>
      </c>
      <c r="C173" s="221"/>
      <c r="D173" s="221"/>
      <c r="E173" s="221"/>
      <c r="F173" s="221"/>
      <c r="G173" s="221"/>
      <c r="H173" s="69">
        <f>SUM(H174+H179+H183+H185+H193+H188)</f>
        <v>52400</v>
      </c>
    </row>
    <row r="174" spans="1:8" ht="17.25" customHeight="1" x14ac:dyDescent="0.2">
      <c r="A174" s="4" t="s">
        <v>157</v>
      </c>
      <c r="B174" s="222" t="s">
        <v>158</v>
      </c>
      <c r="C174" s="222"/>
      <c r="D174" s="222"/>
      <c r="E174" s="222"/>
      <c r="F174" s="222"/>
      <c r="G174" s="222"/>
      <c r="H174" s="70">
        <f>SUM(H175:H178)</f>
        <v>40000</v>
      </c>
    </row>
    <row r="175" spans="1:8" x14ac:dyDescent="0.2">
      <c r="A175" s="5">
        <v>32911</v>
      </c>
      <c r="B175" s="226" t="s">
        <v>616</v>
      </c>
      <c r="C175" s="226"/>
      <c r="D175" s="226"/>
      <c r="E175" s="226"/>
      <c r="F175" s="226"/>
      <c r="G175" s="226"/>
      <c r="H175" s="71">
        <v>38000</v>
      </c>
    </row>
    <row r="176" spans="1:8" x14ac:dyDescent="0.2">
      <c r="A176" s="5">
        <v>32912</v>
      </c>
      <c r="B176" s="226" t="s">
        <v>159</v>
      </c>
      <c r="C176" s="226"/>
      <c r="D176" s="226"/>
      <c r="E176" s="226"/>
      <c r="F176" s="226"/>
      <c r="G176" s="226"/>
      <c r="H176" s="71">
        <v>2000</v>
      </c>
    </row>
    <row r="177" spans="1:8" x14ac:dyDescent="0.2">
      <c r="A177" s="5">
        <v>32913</v>
      </c>
      <c r="B177" s="226" t="s">
        <v>160</v>
      </c>
      <c r="C177" s="226"/>
      <c r="D177" s="226"/>
      <c r="E177" s="226"/>
      <c r="F177" s="226"/>
      <c r="G177" s="226"/>
      <c r="H177" s="71"/>
    </row>
    <row r="178" spans="1:8" x14ac:dyDescent="0.2">
      <c r="A178" s="5">
        <v>32919</v>
      </c>
      <c r="B178" s="226" t="s">
        <v>161</v>
      </c>
      <c r="C178" s="226"/>
      <c r="D178" s="226"/>
      <c r="E178" s="226"/>
      <c r="F178" s="226"/>
      <c r="G178" s="226"/>
      <c r="H178" s="71"/>
    </row>
    <row r="179" spans="1:8" x14ac:dyDescent="0.2">
      <c r="A179" s="4" t="s">
        <v>162</v>
      </c>
      <c r="B179" s="222" t="s">
        <v>163</v>
      </c>
      <c r="C179" s="222"/>
      <c r="D179" s="222"/>
      <c r="E179" s="222"/>
      <c r="F179" s="222"/>
      <c r="G179" s="222"/>
      <c r="H179" s="70">
        <f>SUM(H180:H182)</f>
        <v>3000</v>
      </c>
    </row>
    <row r="180" spans="1:8" x14ac:dyDescent="0.2">
      <c r="A180" s="5">
        <v>32921</v>
      </c>
      <c r="B180" s="226" t="s">
        <v>164</v>
      </c>
      <c r="C180" s="226"/>
      <c r="D180" s="226"/>
      <c r="E180" s="226"/>
      <c r="F180" s="226"/>
      <c r="G180" s="226"/>
      <c r="H180" s="95"/>
    </row>
    <row r="181" spans="1:8" x14ac:dyDescent="0.2">
      <c r="A181" s="5">
        <v>32922</v>
      </c>
      <c r="B181" s="226" t="s">
        <v>165</v>
      </c>
      <c r="C181" s="226"/>
      <c r="D181" s="226"/>
      <c r="E181" s="226"/>
      <c r="F181" s="226"/>
      <c r="G181" s="226"/>
      <c r="H181" s="71"/>
    </row>
    <row r="182" spans="1:8" x14ac:dyDescent="0.2">
      <c r="A182" s="5">
        <v>32923</v>
      </c>
      <c r="B182" s="226" t="s">
        <v>166</v>
      </c>
      <c r="C182" s="226"/>
      <c r="D182" s="226"/>
      <c r="E182" s="226"/>
      <c r="F182" s="226"/>
      <c r="G182" s="226"/>
      <c r="H182" s="71">
        <v>3000</v>
      </c>
    </row>
    <row r="183" spans="1:8" x14ac:dyDescent="0.2">
      <c r="A183" s="4" t="s">
        <v>167</v>
      </c>
      <c r="B183" s="222" t="s">
        <v>168</v>
      </c>
      <c r="C183" s="222"/>
      <c r="D183" s="222"/>
      <c r="E183" s="222"/>
      <c r="F183" s="222"/>
      <c r="G183" s="222"/>
      <c r="H183" s="70">
        <f>SUM(H184)</f>
        <v>2000</v>
      </c>
    </row>
    <row r="184" spans="1:8" x14ac:dyDescent="0.2">
      <c r="A184" s="5">
        <v>32931</v>
      </c>
      <c r="B184" s="226" t="s">
        <v>168</v>
      </c>
      <c r="C184" s="226"/>
      <c r="D184" s="226"/>
      <c r="E184" s="226"/>
      <c r="F184" s="226"/>
      <c r="G184" s="226"/>
      <c r="H184" s="71">
        <v>2000</v>
      </c>
    </row>
    <row r="185" spans="1:8" x14ac:dyDescent="0.2">
      <c r="A185" s="4" t="s">
        <v>169</v>
      </c>
      <c r="B185" s="222" t="s">
        <v>170</v>
      </c>
      <c r="C185" s="222"/>
      <c r="D185" s="222"/>
      <c r="E185" s="222"/>
      <c r="F185" s="222"/>
      <c r="G185" s="222"/>
      <c r="H185" s="70">
        <f>SUM(H186:H187)</f>
        <v>3600</v>
      </c>
    </row>
    <row r="186" spans="1:8" x14ac:dyDescent="0.2">
      <c r="A186" s="5">
        <v>32941</v>
      </c>
      <c r="B186" s="226" t="s">
        <v>171</v>
      </c>
      <c r="C186" s="226"/>
      <c r="D186" s="226"/>
      <c r="E186" s="226"/>
      <c r="F186" s="226"/>
      <c r="G186" s="226"/>
      <c r="H186" s="71">
        <v>3600</v>
      </c>
    </row>
    <row r="187" spans="1:8" x14ac:dyDescent="0.2">
      <c r="A187" s="5">
        <v>32942</v>
      </c>
      <c r="B187" s="226" t="s">
        <v>172</v>
      </c>
      <c r="C187" s="226"/>
      <c r="D187" s="226"/>
      <c r="E187" s="226"/>
      <c r="F187" s="226"/>
      <c r="G187" s="226"/>
      <c r="H187" s="71"/>
    </row>
    <row r="188" spans="1:8" x14ac:dyDescent="0.2">
      <c r="A188" s="16" t="s">
        <v>637</v>
      </c>
      <c r="B188" s="242" t="s">
        <v>638</v>
      </c>
      <c r="C188" s="243"/>
      <c r="D188" s="243"/>
      <c r="E188" s="243"/>
      <c r="F188" s="243"/>
      <c r="G188" s="244"/>
      <c r="H188" s="85">
        <f>SUM(H189+H190+H191+H192)</f>
        <v>2800</v>
      </c>
    </row>
    <row r="189" spans="1:8" x14ac:dyDescent="0.2">
      <c r="A189" s="17">
        <v>32951</v>
      </c>
      <c r="B189" s="227" t="s">
        <v>639</v>
      </c>
      <c r="C189" s="228"/>
      <c r="D189" s="228"/>
      <c r="E189" s="228"/>
      <c r="F189" s="228"/>
      <c r="G189" s="229"/>
      <c r="H189" s="71">
        <v>100</v>
      </c>
    </row>
    <row r="190" spans="1:8" x14ac:dyDescent="0.2">
      <c r="A190" s="25">
        <v>32952</v>
      </c>
      <c r="B190" s="227" t="s">
        <v>640</v>
      </c>
      <c r="C190" s="228"/>
      <c r="D190" s="228"/>
      <c r="E190" s="228"/>
      <c r="F190" s="228"/>
      <c r="G190" s="229"/>
      <c r="H190" s="71">
        <v>100</v>
      </c>
    </row>
    <row r="191" spans="1:8" x14ac:dyDescent="0.2">
      <c r="A191" s="25">
        <v>32953</v>
      </c>
      <c r="B191" s="227" t="s">
        <v>641</v>
      </c>
      <c r="C191" s="228"/>
      <c r="D191" s="228"/>
      <c r="E191" s="228"/>
      <c r="F191" s="228"/>
      <c r="G191" s="229"/>
      <c r="H191" s="71">
        <v>100</v>
      </c>
    </row>
    <row r="192" spans="1:8" x14ac:dyDescent="0.2">
      <c r="A192" s="25">
        <v>32954</v>
      </c>
      <c r="B192" s="227" t="s">
        <v>642</v>
      </c>
      <c r="C192" s="228"/>
      <c r="D192" s="228"/>
      <c r="E192" s="228"/>
      <c r="F192" s="228"/>
      <c r="G192" s="229"/>
      <c r="H192" s="71">
        <v>2500</v>
      </c>
    </row>
    <row r="193" spans="1:8" x14ac:dyDescent="0.2">
      <c r="A193" s="26" t="s">
        <v>173</v>
      </c>
      <c r="B193" s="27" t="s">
        <v>156</v>
      </c>
      <c r="C193" s="28"/>
      <c r="D193" s="28"/>
      <c r="E193" s="28"/>
      <c r="F193" s="28"/>
      <c r="G193" s="29"/>
      <c r="H193" s="74">
        <f>SUM(H195+H194)</f>
        <v>1000</v>
      </c>
    </row>
    <row r="194" spans="1:8" x14ac:dyDescent="0.2">
      <c r="A194" s="30">
        <v>32991</v>
      </c>
      <c r="B194" s="230" t="s">
        <v>643</v>
      </c>
      <c r="C194" s="231"/>
      <c r="D194" s="231"/>
      <c r="E194" s="231"/>
      <c r="F194" s="231"/>
      <c r="G194" s="232"/>
      <c r="H194" s="84"/>
    </row>
    <row r="195" spans="1:8" x14ac:dyDescent="0.2">
      <c r="A195" s="5">
        <v>32999</v>
      </c>
      <c r="B195" s="226" t="s">
        <v>156</v>
      </c>
      <c r="C195" s="226"/>
      <c r="D195" s="226"/>
      <c r="E195" s="226"/>
      <c r="F195" s="226"/>
      <c r="G195" s="226"/>
      <c r="H195" s="71">
        <v>1000</v>
      </c>
    </row>
    <row r="196" spans="1:8" ht="20.25" customHeight="1" x14ac:dyDescent="0.2">
      <c r="A196" s="2">
        <v>34</v>
      </c>
      <c r="B196" s="220" t="s">
        <v>174</v>
      </c>
      <c r="C196" s="220"/>
      <c r="D196" s="220"/>
      <c r="E196" s="220"/>
      <c r="F196" s="220"/>
      <c r="G196" s="220"/>
      <c r="H196" s="72">
        <f>SUM(H197+H210+H244)</f>
        <v>3500</v>
      </c>
    </row>
    <row r="197" spans="1:8" ht="16.5" customHeight="1" x14ac:dyDescent="0.2">
      <c r="A197" s="3">
        <v>341</v>
      </c>
      <c r="B197" s="221" t="s">
        <v>175</v>
      </c>
      <c r="C197" s="221"/>
      <c r="D197" s="221"/>
      <c r="E197" s="221"/>
      <c r="F197" s="221"/>
      <c r="G197" s="221"/>
      <c r="H197" s="69">
        <f>SUM(H198+H201+H204+H207)</f>
        <v>0</v>
      </c>
    </row>
    <row r="198" spans="1:8" ht="15" customHeight="1" x14ac:dyDescent="0.2">
      <c r="A198" s="4" t="s">
        <v>176</v>
      </c>
      <c r="B198" s="222" t="s">
        <v>177</v>
      </c>
      <c r="C198" s="222"/>
      <c r="D198" s="222"/>
      <c r="E198" s="222"/>
      <c r="F198" s="222"/>
      <c r="G198" s="222"/>
      <c r="H198" s="70">
        <f>SUM(H199+H200)</f>
        <v>0</v>
      </c>
    </row>
    <row r="199" spans="1:8" x14ac:dyDescent="0.2">
      <c r="A199" s="5">
        <v>34111</v>
      </c>
      <c r="B199" s="226" t="s">
        <v>178</v>
      </c>
      <c r="C199" s="226"/>
      <c r="D199" s="226"/>
      <c r="E199" s="226"/>
      <c r="F199" s="226"/>
      <c r="G199" s="226"/>
      <c r="H199" s="71"/>
    </row>
    <row r="200" spans="1:8" x14ac:dyDescent="0.2">
      <c r="A200" s="5">
        <v>34112</v>
      </c>
      <c r="B200" s="226" t="s">
        <v>179</v>
      </c>
      <c r="C200" s="226"/>
      <c r="D200" s="226"/>
      <c r="E200" s="226"/>
      <c r="F200" s="226"/>
      <c r="G200" s="226"/>
      <c r="H200" s="71"/>
    </row>
    <row r="201" spans="1:8" x14ac:dyDescent="0.2">
      <c r="A201" s="4" t="s">
        <v>180</v>
      </c>
      <c r="B201" s="222" t="s">
        <v>181</v>
      </c>
      <c r="C201" s="222"/>
      <c r="D201" s="222"/>
      <c r="E201" s="222"/>
      <c r="F201" s="222"/>
      <c r="G201" s="222"/>
      <c r="H201" s="70">
        <f>SUM(H202+H203)</f>
        <v>0</v>
      </c>
    </row>
    <row r="202" spans="1:8" x14ac:dyDescent="0.2">
      <c r="A202" s="5">
        <v>34121</v>
      </c>
      <c r="B202" s="226" t="s">
        <v>182</v>
      </c>
      <c r="C202" s="226"/>
      <c r="D202" s="226"/>
      <c r="E202" s="226"/>
      <c r="F202" s="226"/>
      <c r="G202" s="226"/>
      <c r="H202" s="71"/>
    </row>
    <row r="203" spans="1:8" x14ac:dyDescent="0.2">
      <c r="A203" s="5">
        <v>34122</v>
      </c>
      <c r="B203" s="226" t="s">
        <v>183</v>
      </c>
      <c r="C203" s="226"/>
      <c r="D203" s="226"/>
      <c r="E203" s="226"/>
      <c r="F203" s="226"/>
      <c r="G203" s="226"/>
      <c r="H203" s="71"/>
    </row>
    <row r="204" spans="1:8" x14ac:dyDescent="0.2">
      <c r="A204" s="4" t="s">
        <v>184</v>
      </c>
      <c r="B204" s="222" t="s">
        <v>185</v>
      </c>
      <c r="C204" s="222"/>
      <c r="D204" s="222"/>
      <c r="E204" s="222"/>
      <c r="F204" s="222"/>
      <c r="G204" s="222"/>
      <c r="H204" s="70">
        <f>SUM(H205+H206)</f>
        <v>0</v>
      </c>
    </row>
    <row r="205" spans="1:8" x14ac:dyDescent="0.2">
      <c r="A205" s="5">
        <v>34131</v>
      </c>
      <c r="B205" s="226" t="s">
        <v>186</v>
      </c>
      <c r="C205" s="226"/>
      <c r="D205" s="226"/>
      <c r="E205" s="226"/>
      <c r="F205" s="226"/>
      <c r="G205" s="226"/>
      <c r="H205" s="71"/>
    </row>
    <row r="206" spans="1:8" x14ac:dyDescent="0.2">
      <c r="A206" s="5">
        <v>34132</v>
      </c>
      <c r="B206" s="223" t="s">
        <v>187</v>
      </c>
      <c r="C206" s="224"/>
      <c r="D206" s="224"/>
      <c r="E206" s="224"/>
      <c r="F206" s="224"/>
      <c r="G206" s="225"/>
      <c r="H206" s="71"/>
    </row>
    <row r="207" spans="1:8" x14ac:dyDescent="0.2">
      <c r="A207" s="4" t="s">
        <v>188</v>
      </c>
      <c r="B207" s="222" t="s">
        <v>189</v>
      </c>
      <c r="C207" s="222"/>
      <c r="D207" s="222"/>
      <c r="E207" s="222"/>
      <c r="F207" s="222"/>
      <c r="G207" s="222"/>
      <c r="H207" s="70">
        <f>SUM(H208+H209)</f>
        <v>0</v>
      </c>
    </row>
    <row r="208" spans="1:8" x14ac:dyDescent="0.2">
      <c r="A208" s="5">
        <v>34191</v>
      </c>
      <c r="B208" s="226" t="s">
        <v>190</v>
      </c>
      <c r="C208" s="226"/>
      <c r="D208" s="226"/>
      <c r="E208" s="226"/>
      <c r="F208" s="226"/>
      <c r="G208" s="226"/>
      <c r="H208" s="71"/>
    </row>
    <row r="209" spans="1:8" x14ac:dyDescent="0.2">
      <c r="A209" s="5">
        <v>34192</v>
      </c>
      <c r="B209" s="226" t="s">
        <v>191</v>
      </c>
      <c r="C209" s="226"/>
      <c r="D209" s="226"/>
      <c r="E209" s="226"/>
      <c r="F209" s="226"/>
      <c r="G209" s="226"/>
      <c r="H209" s="71"/>
    </row>
    <row r="210" spans="1:8" ht="15.75" customHeight="1" x14ac:dyDescent="0.2">
      <c r="A210" s="31">
        <v>342</v>
      </c>
      <c r="B210" s="32" t="s">
        <v>644</v>
      </c>
      <c r="C210" s="33"/>
      <c r="D210" s="33"/>
      <c r="E210" s="33"/>
      <c r="F210" s="33"/>
      <c r="G210" s="34"/>
      <c r="H210" s="69">
        <f>SUM(H211+H216+H220+H227)+H229+H231+H236</f>
        <v>0</v>
      </c>
    </row>
    <row r="211" spans="1:8" ht="24" customHeight="1" x14ac:dyDescent="0.2">
      <c r="A211" s="35" t="s">
        <v>193</v>
      </c>
      <c r="B211" s="162" t="s">
        <v>645</v>
      </c>
      <c r="C211" s="175"/>
      <c r="D211" s="175"/>
      <c r="E211" s="175"/>
      <c r="F211" s="175"/>
      <c r="G211" s="176"/>
      <c r="H211" s="70">
        <f>SUM(H212+H213+H214+H215)</f>
        <v>0</v>
      </c>
    </row>
    <row r="212" spans="1:8" ht="14.25" customHeight="1" x14ac:dyDescent="0.2">
      <c r="A212" s="12">
        <v>34213</v>
      </c>
      <c r="B212" s="143" t="s">
        <v>195</v>
      </c>
      <c r="C212" s="143"/>
      <c r="D212" s="143"/>
      <c r="E212" s="143"/>
      <c r="F212" s="143"/>
      <c r="G212" s="143"/>
      <c r="H212" s="71"/>
    </row>
    <row r="213" spans="1:8" ht="14.25" customHeight="1" x14ac:dyDescent="0.2">
      <c r="A213" s="12">
        <v>34214</v>
      </c>
      <c r="B213" s="183" t="s">
        <v>646</v>
      </c>
      <c r="C213" s="184"/>
      <c r="D213" s="184"/>
      <c r="E213" s="184"/>
      <c r="F213" s="184"/>
      <c r="G213" s="185"/>
      <c r="H213" s="71"/>
    </row>
    <row r="214" spans="1:8" ht="14.25" customHeight="1" x14ac:dyDescent="0.2">
      <c r="A214" s="12">
        <v>34215</v>
      </c>
      <c r="B214" s="200" t="s">
        <v>647</v>
      </c>
      <c r="C214" s="184"/>
      <c r="D214" s="184"/>
      <c r="E214" s="184"/>
      <c r="F214" s="184"/>
      <c r="G214" s="185"/>
      <c r="H214" s="71"/>
    </row>
    <row r="215" spans="1:8" ht="14.25" customHeight="1" x14ac:dyDescent="0.2">
      <c r="A215" s="12">
        <v>34216</v>
      </c>
      <c r="B215" s="183" t="s">
        <v>648</v>
      </c>
      <c r="C215" s="184"/>
      <c r="D215" s="184"/>
      <c r="E215" s="184"/>
      <c r="F215" s="184"/>
      <c r="G215" s="185"/>
      <c r="H215" s="71"/>
    </row>
    <row r="216" spans="1:8" ht="27.75" customHeight="1" x14ac:dyDescent="0.2">
      <c r="A216" s="35" t="s">
        <v>196</v>
      </c>
      <c r="B216" s="239" t="s">
        <v>652</v>
      </c>
      <c r="C216" s="240"/>
      <c r="D216" s="240"/>
      <c r="E216" s="240"/>
      <c r="F216" s="240"/>
      <c r="G216" s="241"/>
      <c r="H216" s="70">
        <f>SUM(H217+H218+H219)</f>
        <v>0</v>
      </c>
    </row>
    <row r="217" spans="1:8" x14ac:dyDescent="0.2">
      <c r="A217" s="12">
        <v>34222</v>
      </c>
      <c r="B217" s="183" t="s">
        <v>649</v>
      </c>
      <c r="C217" s="184"/>
      <c r="D217" s="184"/>
      <c r="E217" s="184"/>
      <c r="F217" s="184"/>
      <c r="G217" s="185"/>
      <c r="H217" s="71"/>
    </row>
    <row r="218" spans="1:8" x14ac:dyDescent="0.2">
      <c r="A218" s="12">
        <v>34223</v>
      </c>
      <c r="B218" s="183" t="s">
        <v>650</v>
      </c>
      <c r="C218" s="184"/>
      <c r="D218" s="184"/>
      <c r="E218" s="184"/>
      <c r="F218" s="184"/>
      <c r="G218" s="185"/>
      <c r="H218" s="71"/>
    </row>
    <row r="219" spans="1:8" x14ac:dyDescent="0.2">
      <c r="A219" s="12">
        <v>34224</v>
      </c>
      <c r="B219" s="13" t="s">
        <v>651</v>
      </c>
      <c r="C219" s="14"/>
      <c r="D219" s="14"/>
      <c r="E219" s="14"/>
      <c r="F219" s="14"/>
      <c r="G219" s="15"/>
      <c r="H219" s="71"/>
    </row>
    <row r="220" spans="1:8" ht="21" customHeight="1" x14ac:dyDescent="0.2">
      <c r="A220" s="4" t="s">
        <v>197</v>
      </c>
      <c r="B220" s="236" t="s">
        <v>198</v>
      </c>
      <c r="C220" s="237"/>
      <c r="D220" s="237"/>
      <c r="E220" s="237"/>
      <c r="F220" s="237"/>
      <c r="G220" s="238"/>
      <c r="H220" s="70">
        <f>SUM(H221+H222+H223+H224+H225+H226)</f>
        <v>0</v>
      </c>
    </row>
    <row r="221" spans="1:8" x14ac:dyDescent="0.2">
      <c r="A221" s="12">
        <v>34233</v>
      </c>
      <c r="B221" s="183" t="s">
        <v>653</v>
      </c>
      <c r="C221" s="184"/>
      <c r="D221" s="184"/>
      <c r="E221" s="184"/>
      <c r="F221" s="184"/>
      <c r="G221" s="185"/>
      <c r="H221" s="71"/>
    </row>
    <row r="222" spans="1:8" x14ac:dyDescent="0.2">
      <c r="A222" s="12">
        <v>34234</v>
      </c>
      <c r="B222" s="183" t="s">
        <v>654</v>
      </c>
      <c r="C222" s="184"/>
      <c r="D222" s="184"/>
      <c r="E222" s="184"/>
      <c r="F222" s="184"/>
      <c r="G222" s="185"/>
      <c r="H222" s="71"/>
    </row>
    <row r="223" spans="1:8" x14ac:dyDescent="0.2">
      <c r="A223" s="12">
        <v>34235</v>
      </c>
      <c r="B223" s="13" t="s">
        <v>655</v>
      </c>
      <c r="C223" s="14"/>
      <c r="D223" s="14"/>
      <c r="E223" s="14"/>
      <c r="F223" s="14"/>
      <c r="G223" s="15"/>
      <c r="H223" s="71"/>
    </row>
    <row r="224" spans="1:8" x14ac:dyDescent="0.2">
      <c r="A224" s="12">
        <v>34236</v>
      </c>
      <c r="B224" s="183" t="s">
        <v>656</v>
      </c>
      <c r="C224" s="184"/>
      <c r="D224" s="184"/>
      <c r="E224" s="184"/>
      <c r="F224" s="184"/>
      <c r="G224" s="185"/>
      <c r="H224" s="71"/>
    </row>
    <row r="225" spans="1:8" x14ac:dyDescent="0.2">
      <c r="A225" s="12">
        <v>34237</v>
      </c>
      <c r="B225" s="183" t="s">
        <v>657</v>
      </c>
      <c r="C225" s="184"/>
      <c r="D225" s="184"/>
      <c r="E225" s="184"/>
      <c r="F225" s="184"/>
      <c r="G225" s="185"/>
      <c r="H225" s="71"/>
    </row>
    <row r="226" spans="1:8" x14ac:dyDescent="0.2">
      <c r="A226" s="12">
        <v>34238</v>
      </c>
      <c r="B226" s="183" t="s">
        <v>658</v>
      </c>
      <c r="C226" s="184"/>
      <c r="D226" s="184"/>
      <c r="E226" s="184"/>
      <c r="F226" s="184"/>
      <c r="G226" s="185"/>
      <c r="H226" s="71"/>
    </row>
    <row r="227" spans="1:8" x14ac:dyDescent="0.2">
      <c r="A227" s="35" t="s">
        <v>199</v>
      </c>
      <c r="B227" s="144" t="s">
        <v>912</v>
      </c>
      <c r="C227" s="144"/>
      <c r="D227" s="144"/>
      <c r="E227" s="144"/>
      <c r="F227" s="144"/>
      <c r="G227" s="144"/>
      <c r="H227" s="70">
        <f>SUM(H228)</f>
        <v>0</v>
      </c>
    </row>
    <row r="228" spans="1:8" x14ac:dyDescent="0.2">
      <c r="A228" s="12">
        <v>34251</v>
      </c>
      <c r="B228" s="143" t="s">
        <v>913</v>
      </c>
      <c r="C228" s="143"/>
      <c r="D228" s="143"/>
      <c r="E228" s="143"/>
      <c r="F228" s="143"/>
      <c r="G228" s="143"/>
      <c r="H228" s="71"/>
    </row>
    <row r="229" spans="1:8" x14ac:dyDescent="0.2">
      <c r="A229" s="36" t="s">
        <v>659</v>
      </c>
      <c r="B229" s="177" t="s">
        <v>660</v>
      </c>
      <c r="C229" s="193"/>
      <c r="D229" s="193"/>
      <c r="E229" s="193"/>
      <c r="F229" s="193"/>
      <c r="G229" s="194"/>
      <c r="H229" s="85">
        <f>SUM(H230)</f>
        <v>0</v>
      </c>
    </row>
    <row r="230" spans="1:8" x14ac:dyDescent="0.2">
      <c r="A230" s="12">
        <v>34261</v>
      </c>
      <c r="B230" s="183" t="s">
        <v>661</v>
      </c>
      <c r="C230" s="184"/>
      <c r="D230" s="184"/>
      <c r="E230" s="184"/>
      <c r="F230" s="184"/>
      <c r="G230" s="185"/>
      <c r="H230" s="71"/>
    </row>
    <row r="231" spans="1:8" x14ac:dyDescent="0.2">
      <c r="A231" s="36">
        <v>3427</v>
      </c>
      <c r="B231" s="177" t="s">
        <v>192</v>
      </c>
      <c r="C231" s="178"/>
      <c r="D231" s="178"/>
      <c r="E231" s="178"/>
      <c r="F231" s="178"/>
      <c r="G231" s="179"/>
      <c r="H231" s="85">
        <f>SUM(H232+H233+H234+H235)</f>
        <v>0</v>
      </c>
    </row>
    <row r="232" spans="1:8" x14ac:dyDescent="0.2">
      <c r="A232" s="12">
        <v>34273</v>
      </c>
      <c r="B232" s="183" t="s">
        <v>662</v>
      </c>
      <c r="C232" s="184"/>
      <c r="D232" s="184"/>
      <c r="E232" s="184"/>
      <c r="F232" s="184"/>
      <c r="G232" s="185"/>
      <c r="H232" s="71"/>
    </row>
    <row r="233" spans="1:8" x14ac:dyDescent="0.2">
      <c r="A233" s="12">
        <v>34274</v>
      </c>
      <c r="B233" s="183" t="s">
        <v>663</v>
      </c>
      <c r="C233" s="184"/>
      <c r="D233" s="184"/>
      <c r="E233" s="184"/>
      <c r="F233" s="184"/>
      <c r="G233" s="185"/>
      <c r="H233" s="71"/>
    </row>
    <row r="234" spans="1:8" x14ac:dyDescent="0.2">
      <c r="A234" s="12">
        <v>34275</v>
      </c>
      <c r="B234" s="183" t="s">
        <v>664</v>
      </c>
      <c r="C234" s="184"/>
      <c r="D234" s="184"/>
      <c r="E234" s="184"/>
      <c r="F234" s="184"/>
      <c r="G234" s="185"/>
      <c r="H234" s="71"/>
    </row>
    <row r="235" spans="1:8" x14ac:dyDescent="0.2">
      <c r="A235" s="12">
        <v>34276</v>
      </c>
      <c r="B235" s="183" t="s">
        <v>665</v>
      </c>
      <c r="C235" s="184"/>
      <c r="D235" s="184"/>
      <c r="E235" s="184"/>
      <c r="F235" s="184"/>
      <c r="G235" s="185"/>
      <c r="H235" s="71"/>
    </row>
    <row r="236" spans="1:8" x14ac:dyDescent="0.2">
      <c r="A236" s="36">
        <v>3428</v>
      </c>
      <c r="B236" s="233" t="s">
        <v>194</v>
      </c>
      <c r="C236" s="234"/>
      <c r="D236" s="234"/>
      <c r="E236" s="234"/>
      <c r="F236" s="234"/>
      <c r="G236" s="235"/>
      <c r="H236" s="86">
        <f>H237+H238+H239+H240+H241+H242+H243</f>
        <v>0</v>
      </c>
    </row>
    <row r="237" spans="1:8" x14ac:dyDescent="0.2">
      <c r="A237" s="12">
        <v>34281</v>
      </c>
      <c r="B237" s="183" t="s">
        <v>666</v>
      </c>
      <c r="C237" s="184"/>
      <c r="D237" s="184"/>
      <c r="E237" s="184"/>
      <c r="F237" s="184"/>
      <c r="G237" s="185"/>
      <c r="H237" s="71"/>
    </row>
    <row r="238" spans="1:8" x14ac:dyDescent="0.2">
      <c r="A238" s="12">
        <v>34282</v>
      </c>
      <c r="B238" s="183" t="s">
        <v>667</v>
      </c>
      <c r="C238" s="184"/>
      <c r="D238" s="184"/>
      <c r="E238" s="184"/>
      <c r="F238" s="184"/>
      <c r="G238" s="185"/>
      <c r="H238" s="71"/>
    </row>
    <row r="239" spans="1:8" x14ac:dyDescent="0.2">
      <c r="A239" s="12">
        <v>34283</v>
      </c>
      <c r="B239" s="183" t="s">
        <v>668</v>
      </c>
      <c r="C239" s="184"/>
      <c r="D239" s="184"/>
      <c r="E239" s="184"/>
      <c r="F239" s="184"/>
      <c r="G239" s="185"/>
      <c r="H239" s="71"/>
    </row>
    <row r="240" spans="1:8" x14ac:dyDescent="0.2">
      <c r="A240" s="12">
        <v>34284</v>
      </c>
      <c r="B240" s="183" t="s">
        <v>669</v>
      </c>
      <c r="C240" s="184"/>
      <c r="D240" s="184"/>
      <c r="E240" s="184"/>
      <c r="F240" s="184"/>
      <c r="G240" s="185"/>
      <c r="H240" s="71"/>
    </row>
    <row r="241" spans="1:8" x14ac:dyDescent="0.2">
      <c r="A241" s="12">
        <v>34285</v>
      </c>
      <c r="B241" s="183" t="s">
        <v>670</v>
      </c>
      <c r="C241" s="184"/>
      <c r="D241" s="184"/>
      <c r="E241" s="184"/>
      <c r="F241" s="184"/>
      <c r="G241" s="185"/>
      <c r="H241" s="71"/>
    </row>
    <row r="242" spans="1:8" x14ac:dyDescent="0.2">
      <c r="A242" s="12">
        <v>34286</v>
      </c>
      <c r="B242" s="183" t="s">
        <v>671</v>
      </c>
      <c r="C242" s="184"/>
      <c r="D242" s="184"/>
      <c r="E242" s="184"/>
      <c r="F242" s="184"/>
      <c r="G242" s="185"/>
      <c r="H242" s="71"/>
    </row>
    <row r="243" spans="1:8" ht="22.5" customHeight="1" x14ac:dyDescent="0.2">
      <c r="A243" s="12">
        <v>34287</v>
      </c>
      <c r="B243" s="249" t="s">
        <v>672</v>
      </c>
      <c r="C243" s="250"/>
      <c r="D243" s="250"/>
      <c r="E243" s="250"/>
      <c r="F243" s="250"/>
      <c r="G243" s="251"/>
      <c r="H243" s="71"/>
    </row>
    <row r="244" spans="1:8" ht="15" customHeight="1" x14ac:dyDescent="0.2">
      <c r="A244" s="3">
        <v>343</v>
      </c>
      <c r="B244" s="221" t="s">
        <v>200</v>
      </c>
      <c r="C244" s="221"/>
      <c r="D244" s="221"/>
      <c r="E244" s="221"/>
      <c r="F244" s="221"/>
      <c r="G244" s="221"/>
      <c r="H244" s="69">
        <f>SUM(H245+H248+H251+H256)</f>
        <v>3500</v>
      </c>
    </row>
    <row r="245" spans="1:8" ht="13.5" customHeight="1" x14ac:dyDescent="0.2">
      <c r="A245" s="4" t="s">
        <v>201</v>
      </c>
      <c r="B245" s="222" t="s">
        <v>202</v>
      </c>
      <c r="C245" s="222"/>
      <c r="D245" s="222"/>
      <c r="E245" s="222"/>
      <c r="F245" s="222"/>
      <c r="G245" s="222"/>
      <c r="H245" s="70">
        <f>SUM(H246:H247)</f>
        <v>3000</v>
      </c>
    </row>
    <row r="246" spans="1:8" x14ac:dyDescent="0.2">
      <c r="A246" s="5">
        <v>34311</v>
      </c>
      <c r="B246" s="226" t="s">
        <v>203</v>
      </c>
      <c r="C246" s="226"/>
      <c r="D246" s="226"/>
      <c r="E246" s="226"/>
      <c r="F246" s="226"/>
      <c r="G246" s="226"/>
      <c r="H246" s="71"/>
    </row>
    <row r="247" spans="1:8" x14ac:dyDescent="0.2">
      <c r="A247" s="5">
        <v>34312</v>
      </c>
      <c r="B247" s="226" t="s">
        <v>204</v>
      </c>
      <c r="C247" s="226"/>
      <c r="D247" s="226"/>
      <c r="E247" s="226"/>
      <c r="F247" s="226"/>
      <c r="G247" s="226"/>
      <c r="H247" s="71">
        <v>3000</v>
      </c>
    </row>
    <row r="248" spans="1:8" x14ac:dyDescent="0.2">
      <c r="A248" s="4" t="s">
        <v>205</v>
      </c>
      <c r="B248" s="222" t="s">
        <v>206</v>
      </c>
      <c r="C248" s="222"/>
      <c r="D248" s="222"/>
      <c r="E248" s="222"/>
      <c r="F248" s="222"/>
      <c r="G248" s="222"/>
      <c r="H248" s="70">
        <f>SUM(H249:H250)</f>
        <v>0</v>
      </c>
    </row>
    <row r="249" spans="1:8" x14ac:dyDescent="0.2">
      <c r="A249" s="5">
        <v>34321</v>
      </c>
      <c r="B249" s="226" t="s">
        <v>207</v>
      </c>
      <c r="C249" s="226"/>
      <c r="D249" s="226"/>
      <c r="E249" s="226"/>
      <c r="F249" s="226"/>
      <c r="G249" s="226"/>
      <c r="H249" s="71"/>
    </row>
    <row r="250" spans="1:8" x14ac:dyDescent="0.2">
      <c r="A250" s="5">
        <v>34324</v>
      </c>
      <c r="B250" s="143" t="s">
        <v>673</v>
      </c>
      <c r="C250" s="143"/>
      <c r="D250" s="143"/>
      <c r="E250" s="143"/>
      <c r="F250" s="143"/>
      <c r="G250" s="143"/>
      <c r="H250" s="71"/>
    </row>
    <row r="251" spans="1:8" x14ac:dyDescent="0.2">
      <c r="A251" s="4" t="s">
        <v>208</v>
      </c>
      <c r="B251" s="222" t="s">
        <v>209</v>
      </c>
      <c r="C251" s="222"/>
      <c r="D251" s="222"/>
      <c r="E251" s="222"/>
      <c r="F251" s="222"/>
      <c r="G251" s="222"/>
      <c r="H251" s="70">
        <f>SUM(H252+H253+H254+H255)</f>
        <v>0</v>
      </c>
    </row>
    <row r="252" spans="1:8" x14ac:dyDescent="0.2">
      <c r="A252" s="5">
        <v>34331</v>
      </c>
      <c r="B252" s="226" t="s">
        <v>210</v>
      </c>
      <c r="C252" s="226"/>
      <c r="D252" s="226"/>
      <c r="E252" s="226"/>
      <c r="F252" s="226"/>
      <c r="G252" s="226"/>
      <c r="H252" s="71"/>
    </row>
    <row r="253" spans="1:8" x14ac:dyDescent="0.2">
      <c r="A253" s="5">
        <v>34332</v>
      </c>
      <c r="B253" s="226" t="s">
        <v>211</v>
      </c>
      <c r="C253" s="226"/>
      <c r="D253" s="226"/>
      <c r="E253" s="226"/>
      <c r="F253" s="226"/>
      <c r="G253" s="226"/>
      <c r="H253" s="71"/>
    </row>
    <row r="254" spans="1:8" x14ac:dyDescent="0.2">
      <c r="A254" s="5">
        <v>34333</v>
      </c>
      <c r="B254" s="226" t="s">
        <v>674</v>
      </c>
      <c r="C254" s="226"/>
      <c r="D254" s="226"/>
      <c r="E254" s="226"/>
      <c r="F254" s="226"/>
      <c r="G254" s="226"/>
      <c r="H254" s="71"/>
    </row>
    <row r="255" spans="1:8" x14ac:dyDescent="0.2">
      <c r="A255" s="5">
        <v>34339</v>
      </c>
      <c r="B255" s="227" t="s">
        <v>675</v>
      </c>
      <c r="C255" s="228"/>
      <c r="D255" s="228"/>
      <c r="E255" s="228"/>
      <c r="F255" s="228"/>
      <c r="G255" s="229"/>
      <c r="H255" s="71"/>
    </row>
    <row r="256" spans="1:8" x14ac:dyDescent="0.2">
      <c r="A256" s="4" t="s">
        <v>212</v>
      </c>
      <c r="B256" s="222" t="s">
        <v>213</v>
      </c>
      <c r="C256" s="222"/>
      <c r="D256" s="222"/>
      <c r="E256" s="222"/>
      <c r="F256" s="222"/>
      <c r="G256" s="222"/>
      <c r="H256" s="70">
        <f>SUM(H257+H258)</f>
        <v>500</v>
      </c>
    </row>
    <row r="257" spans="1:8" x14ac:dyDescent="0.2">
      <c r="A257" s="30">
        <v>34341</v>
      </c>
      <c r="B257" s="230" t="s">
        <v>676</v>
      </c>
      <c r="C257" s="231"/>
      <c r="D257" s="231"/>
      <c r="E257" s="231"/>
      <c r="F257" s="231"/>
      <c r="G257" s="232"/>
      <c r="H257" s="84"/>
    </row>
    <row r="258" spans="1:8" x14ac:dyDescent="0.2">
      <c r="A258" s="5">
        <v>34349</v>
      </c>
      <c r="B258" s="226" t="s">
        <v>213</v>
      </c>
      <c r="C258" s="226"/>
      <c r="D258" s="226"/>
      <c r="E258" s="226"/>
      <c r="F258" s="226"/>
      <c r="G258" s="226"/>
      <c r="H258" s="71">
        <v>500</v>
      </c>
    </row>
    <row r="259" spans="1:8" ht="23.25" customHeight="1" x14ac:dyDescent="0.2">
      <c r="A259" s="2">
        <v>35</v>
      </c>
      <c r="B259" s="220" t="s">
        <v>214</v>
      </c>
      <c r="C259" s="220"/>
      <c r="D259" s="220"/>
      <c r="E259" s="220"/>
      <c r="F259" s="220"/>
      <c r="G259" s="220"/>
      <c r="H259" s="68">
        <f>SUM(H260+H267)</f>
        <v>0</v>
      </c>
    </row>
    <row r="260" spans="1:8" ht="21" customHeight="1" x14ac:dyDescent="0.2">
      <c r="A260" s="3">
        <v>351</v>
      </c>
      <c r="B260" s="221" t="s">
        <v>215</v>
      </c>
      <c r="C260" s="221"/>
      <c r="D260" s="221"/>
      <c r="E260" s="221"/>
      <c r="F260" s="221"/>
      <c r="G260" s="221"/>
      <c r="H260" s="69">
        <f>SUM(H261+H265)</f>
        <v>0</v>
      </c>
    </row>
    <row r="261" spans="1:8" x14ac:dyDescent="0.2">
      <c r="A261" s="4" t="s">
        <v>216</v>
      </c>
      <c r="B261" s="222" t="s">
        <v>217</v>
      </c>
      <c r="C261" s="222"/>
      <c r="D261" s="222"/>
      <c r="E261" s="222"/>
      <c r="F261" s="222"/>
      <c r="G261" s="222"/>
      <c r="H261" s="70">
        <f>SUM(H262+H263+H264)</f>
        <v>0</v>
      </c>
    </row>
    <row r="262" spans="1:8" x14ac:dyDescent="0.2">
      <c r="A262" s="17">
        <v>35112</v>
      </c>
      <c r="B262" s="227" t="s">
        <v>677</v>
      </c>
      <c r="C262" s="228"/>
      <c r="D262" s="228"/>
      <c r="E262" s="228"/>
      <c r="F262" s="228"/>
      <c r="G262" s="229"/>
      <c r="H262" s="71"/>
    </row>
    <row r="263" spans="1:8" x14ac:dyDescent="0.2">
      <c r="A263" s="17">
        <v>35113</v>
      </c>
      <c r="B263" s="227" t="s">
        <v>678</v>
      </c>
      <c r="C263" s="228"/>
      <c r="D263" s="228"/>
      <c r="E263" s="228"/>
      <c r="F263" s="228"/>
      <c r="G263" s="229"/>
      <c r="H263" s="71"/>
    </row>
    <row r="264" spans="1:8" x14ac:dyDescent="0.2">
      <c r="A264" s="17">
        <v>35114</v>
      </c>
      <c r="B264" s="227" t="s">
        <v>679</v>
      </c>
      <c r="C264" s="228"/>
      <c r="D264" s="228"/>
      <c r="E264" s="228"/>
      <c r="F264" s="228"/>
      <c r="G264" s="229"/>
      <c r="H264" s="71"/>
    </row>
    <row r="265" spans="1:8" x14ac:dyDescent="0.2">
      <c r="A265" s="4" t="s">
        <v>218</v>
      </c>
      <c r="B265" s="222" t="s">
        <v>215</v>
      </c>
      <c r="C265" s="222"/>
      <c r="D265" s="222"/>
      <c r="E265" s="222"/>
      <c r="F265" s="222"/>
      <c r="G265" s="222"/>
      <c r="H265" s="70">
        <f>SUM(H266)</f>
        <v>0</v>
      </c>
    </row>
    <row r="266" spans="1:8" x14ac:dyDescent="0.2">
      <c r="A266" s="5">
        <v>35121</v>
      </c>
      <c r="B266" s="226" t="s">
        <v>215</v>
      </c>
      <c r="C266" s="226"/>
      <c r="D266" s="226"/>
      <c r="E266" s="226"/>
      <c r="F266" s="226"/>
      <c r="G266" s="226"/>
      <c r="H266" s="71"/>
    </row>
    <row r="267" spans="1:8" x14ac:dyDescent="0.2">
      <c r="A267" s="3">
        <v>352</v>
      </c>
      <c r="B267" s="3" t="s">
        <v>680</v>
      </c>
      <c r="C267" s="8"/>
      <c r="D267" s="8"/>
      <c r="E267" s="8"/>
      <c r="F267" s="8"/>
      <c r="G267" s="8"/>
      <c r="H267" s="69">
        <f>SUM(H268+H271+H273)</f>
        <v>0</v>
      </c>
    </row>
    <row r="268" spans="1:8" x14ac:dyDescent="0.2">
      <c r="A268" s="4" t="s">
        <v>219</v>
      </c>
      <c r="B268" s="222" t="s">
        <v>220</v>
      </c>
      <c r="C268" s="222"/>
      <c r="D268" s="222"/>
      <c r="E268" s="222"/>
      <c r="F268" s="222"/>
      <c r="G268" s="222"/>
      <c r="H268" s="70">
        <f>SUM(H269+H270)</f>
        <v>0</v>
      </c>
    </row>
    <row r="269" spans="1:8" x14ac:dyDescent="0.2">
      <c r="A269" s="5">
        <v>35212</v>
      </c>
      <c r="B269" s="223" t="s">
        <v>681</v>
      </c>
      <c r="C269" s="224"/>
      <c r="D269" s="224"/>
      <c r="E269" s="224"/>
      <c r="F269" s="224"/>
      <c r="G269" s="225"/>
      <c r="H269" s="71"/>
    </row>
    <row r="270" spans="1:8" x14ac:dyDescent="0.2">
      <c r="A270" s="5">
        <v>35213</v>
      </c>
      <c r="B270" s="223" t="s">
        <v>682</v>
      </c>
      <c r="C270" s="224"/>
      <c r="D270" s="224"/>
      <c r="E270" s="224"/>
      <c r="F270" s="224"/>
      <c r="G270" s="225"/>
      <c r="H270" s="71"/>
    </row>
    <row r="271" spans="1:8" x14ac:dyDescent="0.2">
      <c r="A271" s="4" t="s">
        <v>221</v>
      </c>
      <c r="B271" s="222" t="s">
        <v>222</v>
      </c>
      <c r="C271" s="222"/>
      <c r="D271" s="222"/>
      <c r="E271" s="222"/>
      <c r="F271" s="222"/>
      <c r="G271" s="222"/>
      <c r="H271" s="70">
        <f>SUM(H272)</f>
        <v>0</v>
      </c>
    </row>
    <row r="272" spans="1:8" x14ac:dyDescent="0.2">
      <c r="A272" s="5">
        <v>35221</v>
      </c>
      <c r="B272" s="226" t="s">
        <v>222</v>
      </c>
      <c r="C272" s="226"/>
      <c r="D272" s="226"/>
      <c r="E272" s="226"/>
      <c r="F272" s="226"/>
      <c r="G272" s="226"/>
      <c r="H272" s="71"/>
    </row>
    <row r="273" spans="1:8" x14ac:dyDescent="0.2">
      <c r="A273" s="35" t="s">
        <v>223</v>
      </c>
      <c r="B273" s="144" t="s">
        <v>683</v>
      </c>
      <c r="C273" s="144"/>
      <c r="D273" s="144"/>
      <c r="E273" s="144"/>
      <c r="F273" s="144"/>
      <c r="G273" s="144"/>
      <c r="H273" s="70">
        <f>SUM(H274:H275)</f>
        <v>0</v>
      </c>
    </row>
    <row r="274" spans="1:8" ht="14.25" customHeight="1" x14ac:dyDescent="0.2">
      <c r="A274" s="5">
        <v>35231</v>
      </c>
      <c r="B274" s="226" t="s">
        <v>224</v>
      </c>
      <c r="C274" s="226"/>
      <c r="D274" s="226"/>
      <c r="E274" s="226"/>
      <c r="F274" s="226"/>
      <c r="G274" s="226"/>
      <c r="H274" s="71"/>
    </row>
    <row r="275" spans="1:8" ht="13.5" customHeight="1" x14ac:dyDescent="0.2">
      <c r="A275" s="5">
        <v>35232</v>
      </c>
      <c r="B275" s="226" t="s">
        <v>684</v>
      </c>
      <c r="C275" s="226"/>
      <c r="D275" s="226"/>
      <c r="E275" s="226"/>
      <c r="F275" s="226"/>
      <c r="G275" s="226"/>
      <c r="H275" s="71"/>
    </row>
    <row r="276" spans="1:8" ht="18.75" customHeight="1" x14ac:dyDescent="0.2">
      <c r="A276" s="2">
        <v>36</v>
      </c>
      <c r="B276" s="220" t="s">
        <v>225</v>
      </c>
      <c r="C276" s="220"/>
      <c r="D276" s="220"/>
      <c r="E276" s="220"/>
      <c r="F276" s="220"/>
      <c r="G276" s="220"/>
      <c r="H276" s="68">
        <f>SUM(H277+H284+H291)</f>
        <v>0</v>
      </c>
    </row>
    <row r="277" spans="1:8" ht="18.75" customHeight="1" x14ac:dyDescent="0.2">
      <c r="A277" s="3">
        <v>361</v>
      </c>
      <c r="B277" s="221" t="s">
        <v>226</v>
      </c>
      <c r="C277" s="221"/>
      <c r="D277" s="221"/>
      <c r="E277" s="221"/>
      <c r="F277" s="221"/>
      <c r="G277" s="221"/>
      <c r="H277" s="69">
        <f>SUM(H278+H281)</f>
        <v>0</v>
      </c>
    </row>
    <row r="278" spans="1:8" x14ac:dyDescent="0.2">
      <c r="A278" s="4" t="s">
        <v>227</v>
      </c>
      <c r="B278" s="222" t="s">
        <v>228</v>
      </c>
      <c r="C278" s="222"/>
      <c r="D278" s="222"/>
      <c r="E278" s="222"/>
      <c r="F278" s="222"/>
      <c r="G278" s="222"/>
      <c r="H278" s="70">
        <f>SUM(H279+H280)</f>
        <v>0</v>
      </c>
    </row>
    <row r="279" spans="1:8" x14ac:dyDescent="0.2">
      <c r="A279" s="12">
        <v>36111</v>
      </c>
      <c r="B279" s="143" t="s">
        <v>914</v>
      </c>
      <c r="C279" s="143"/>
      <c r="D279" s="143"/>
      <c r="E279" s="143"/>
      <c r="F279" s="143"/>
      <c r="G279" s="143"/>
      <c r="H279" s="71"/>
    </row>
    <row r="280" spans="1:8" x14ac:dyDescent="0.2">
      <c r="A280" s="12">
        <v>36112</v>
      </c>
      <c r="B280" s="183" t="s">
        <v>685</v>
      </c>
      <c r="C280" s="184"/>
      <c r="D280" s="184"/>
      <c r="E280" s="184"/>
      <c r="F280" s="184"/>
      <c r="G280" s="185"/>
      <c r="H280" s="71"/>
    </row>
    <row r="281" spans="1:8" x14ac:dyDescent="0.2">
      <c r="A281" s="35" t="s">
        <v>229</v>
      </c>
      <c r="B281" s="144" t="s">
        <v>230</v>
      </c>
      <c r="C281" s="144"/>
      <c r="D281" s="144"/>
      <c r="E281" s="144"/>
      <c r="F281" s="144"/>
      <c r="G281" s="144"/>
      <c r="H281" s="70">
        <f>SUM(H282+H283)</f>
        <v>0</v>
      </c>
    </row>
    <row r="282" spans="1:8" x14ac:dyDescent="0.2">
      <c r="A282" s="12">
        <v>36121</v>
      </c>
      <c r="B282" s="143" t="s">
        <v>915</v>
      </c>
      <c r="C282" s="143"/>
      <c r="D282" s="143"/>
      <c r="E282" s="143"/>
      <c r="F282" s="143"/>
      <c r="G282" s="143"/>
      <c r="H282" s="71"/>
    </row>
    <row r="283" spans="1:8" x14ac:dyDescent="0.2">
      <c r="A283" s="12">
        <v>36122</v>
      </c>
      <c r="B283" s="183" t="s">
        <v>686</v>
      </c>
      <c r="C283" s="184"/>
      <c r="D283" s="184"/>
      <c r="E283" s="184"/>
      <c r="F283" s="184"/>
      <c r="G283" s="185"/>
      <c r="H283" s="71"/>
    </row>
    <row r="284" spans="1:8" x14ac:dyDescent="0.2">
      <c r="A284" s="31">
        <v>362</v>
      </c>
      <c r="B284" s="157" t="s">
        <v>916</v>
      </c>
      <c r="C284" s="157"/>
      <c r="D284" s="157"/>
      <c r="E284" s="157"/>
      <c r="F284" s="157"/>
      <c r="G284" s="157"/>
      <c r="H284" s="69">
        <f>SUM(H285+H288)</f>
        <v>0</v>
      </c>
    </row>
    <row r="285" spans="1:8" x14ac:dyDescent="0.2">
      <c r="A285" s="35" t="s">
        <v>231</v>
      </c>
      <c r="B285" s="144" t="s">
        <v>232</v>
      </c>
      <c r="C285" s="144"/>
      <c r="D285" s="144"/>
      <c r="E285" s="144"/>
      <c r="F285" s="144"/>
      <c r="G285" s="144"/>
      <c r="H285" s="70">
        <f>SUM(H286+H287)</f>
        <v>0</v>
      </c>
    </row>
    <row r="286" spans="1:8" ht="15" customHeight="1" x14ac:dyDescent="0.2">
      <c r="A286" s="12">
        <v>36211</v>
      </c>
      <c r="B286" s="143" t="s">
        <v>232</v>
      </c>
      <c r="C286" s="143"/>
      <c r="D286" s="143"/>
      <c r="E286" s="143"/>
      <c r="F286" s="143"/>
      <c r="G286" s="143"/>
      <c r="H286" s="71"/>
    </row>
    <row r="287" spans="1:8" ht="14.25" customHeight="1" x14ac:dyDescent="0.2">
      <c r="A287" s="12">
        <v>36212</v>
      </c>
      <c r="B287" s="183" t="s">
        <v>687</v>
      </c>
      <c r="C287" s="184"/>
      <c r="D287" s="184"/>
      <c r="E287" s="184"/>
      <c r="F287" s="184"/>
      <c r="G287" s="185"/>
      <c r="H287" s="71"/>
    </row>
    <row r="288" spans="1:8" x14ac:dyDescent="0.2">
      <c r="A288" s="35" t="s">
        <v>233</v>
      </c>
      <c r="B288" s="144" t="s">
        <v>234</v>
      </c>
      <c r="C288" s="144"/>
      <c r="D288" s="144"/>
      <c r="E288" s="144"/>
      <c r="F288" s="144"/>
      <c r="G288" s="144"/>
      <c r="H288" s="70">
        <f>SUM(H289+H290)</f>
        <v>0</v>
      </c>
    </row>
    <row r="289" spans="1:8" x14ac:dyDescent="0.2">
      <c r="A289" s="12">
        <v>36221</v>
      </c>
      <c r="B289" s="143" t="s">
        <v>234</v>
      </c>
      <c r="C289" s="143"/>
      <c r="D289" s="143"/>
      <c r="E289" s="143"/>
      <c r="F289" s="143"/>
      <c r="G289" s="143"/>
      <c r="H289" s="71"/>
    </row>
    <row r="290" spans="1:8" x14ac:dyDescent="0.2">
      <c r="A290" s="12">
        <v>36222</v>
      </c>
      <c r="B290" s="183" t="s">
        <v>688</v>
      </c>
      <c r="C290" s="184"/>
      <c r="D290" s="184"/>
      <c r="E290" s="184"/>
      <c r="F290" s="184"/>
      <c r="G290" s="185"/>
      <c r="H290" s="71"/>
    </row>
    <row r="291" spans="1:8" x14ac:dyDescent="0.2">
      <c r="A291" s="31">
        <v>363</v>
      </c>
      <c r="B291" s="157" t="s">
        <v>917</v>
      </c>
      <c r="C291" s="157"/>
      <c r="D291" s="157"/>
      <c r="E291" s="157"/>
      <c r="F291" s="157"/>
      <c r="G291" s="157"/>
      <c r="H291" s="69">
        <f>SUM(H292+H300+H308+H311)</f>
        <v>0</v>
      </c>
    </row>
    <row r="292" spans="1:8" x14ac:dyDescent="0.2">
      <c r="A292" s="35" t="s">
        <v>235</v>
      </c>
      <c r="B292" s="144" t="s">
        <v>918</v>
      </c>
      <c r="C292" s="144"/>
      <c r="D292" s="144"/>
      <c r="E292" s="144"/>
      <c r="F292" s="144"/>
      <c r="G292" s="144"/>
      <c r="H292" s="70">
        <f>SUM(H293+H294+H295+H296+H297+H298+H299)</f>
        <v>0</v>
      </c>
    </row>
    <row r="293" spans="1:8" x14ac:dyDescent="0.2">
      <c r="A293" s="37">
        <v>36313</v>
      </c>
      <c r="B293" s="183" t="s">
        <v>689</v>
      </c>
      <c r="C293" s="184"/>
      <c r="D293" s="184"/>
      <c r="E293" s="184"/>
      <c r="F293" s="184"/>
      <c r="G293" s="185"/>
      <c r="H293" s="75"/>
    </row>
    <row r="294" spans="1:8" x14ac:dyDescent="0.2">
      <c r="A294" s="12">
        <v>36314</v>
      </c>
      <c r="B294" s="183" t="s">
        <v>690</v>
      </c>
      <c r="C294" s="184"/>
      <c r="D294" s="184"/>
      <c r="E294" s="184"/>
      <c r="F294" s="184"/>
      <c r="G294" s="185"/>
      <c r="H294" s="75"/>
    </row>
    <row r="295" spans="1:8" x14ac:dyDescent="0.2">
      <c r="A295" s="12">
        <v>36315</v>
      </c>
      <c r="B295" s="183" t="s">
        <v>691</v>
      </c>
      <c r="C295" s="184"/>
      <c r="D295" s="184"/>
      <c r="E295" s="184"/>
      <c r="F295" s="184"/>
      <c r="G295" s="185"/>
      <c r="H295" s="75"/>
    </row>
    <row r="296" spans="1:8" x14ac:dyDescent="0.2">
      <c r="A296" s="12">
        <v>36316</v>
      </c>
      <c r="B296" s="183" t="s">
        <v>692</v>
      </c>
      <c r="C296" s="184"/>
      <c r="D296" s="184"/>
      <c r="E296" s="184"/>
      <c r="F296" s="184"/>
      <c r="G296" s="185"/>
      <c r="H296" s="75"/>
    </row>
    <row r="297" spans="1:8" x14ac:dyDescent="0.2">
      <c r="A297" s="12">
        <v>36317</v>
      </c>
      <c r="B297" s="183" t="s">
        <v>693</v>
      </c>
      <c r="C297" s="184"/>
      <c r="D297" s="184"/>
      <c r="E297" s="184"/>
      <c r="F297" s="184"/>
      <c r="G297" s="185"/>
      <c r="H297" s="75"/>
    </row>
    <row r="298" spans="1:8" x14ac:dyDescent="0.2">
      <c r="A298" s="12">
        <v>36318</v>
      </c>
      <c r="B298" s="183" t="s">
        <v>694</v>
      </c>
      <c r="C298" s="184"/>
      <c r="D298" s="184"/>
      <c r="E298" s="184"/>
      <c r="F298" s="184"/>
      <c r="G298" s="185"/>
      <c r="H298" s="75"/>
    </row>
    <row r="299" spans="1:8" x14ac:dyDescent="0.2">
      <c r="A299" s="12">
        <v>36319</v>
      </c>
      <c r="B299" s="183" t="s">
        <v>695</v>
      </c>
      <c r="C299" s="201"/>
      <c r="D299" s="201"/>
      <c r="E299" s="201"/>
      <c r="F299" s="201"/>
      <c r="G299" s="202"/>
      <c r="H299" s="75"/>
    </row>
    <row r="300" spans="1:8" x14ac:dyDescent="0.2">
      <c r="A300" s="35" t="s">
        <v>236</v>
      </c>
      <c r="B300" s="144" t="s">
        <v>919</v>
      </c>
      <c r="C300" s="144"/>
      <c r="D300" s="144"/>
      <c r="E300" s="144"/>
      <c r="F300" s="144"/>
      <c r="G300" s="144"/>
      <c r="H300" s="70">
        <f>SUM(H301+H302+H303+H304+H305+H306+H307)</f>
        <v>0</v>
      </c>
    </row>
    <row r="301" spans="1:8" x14ac:dyDescent="0.2">
      <c r="A301" s="12">
        <v>36323</v>
      </c>
      <c r="B301" s="213" t="s">
        <v>696</v>
      </c>
      <c r="C301" s="214"/>
      <c r="D301" s="214"/>
      <c r="E301" s="214"/>
      <c r="F301" s="214"/>
      <c r="G301" s="215"/>
      <c r="H301" s="71"/>
    </row>
    <row r="302" spans="1:8" x14ac:dyDescent="0.2">
      <c r="A302" s="12">
        <v>36324</v>
      </c>
      <c r="B302" s="213" t="s">
        <v>697</v>
      </c>
      <c r="C302" s="214"/>
      <c r="D302" s="214"/>
      <c r="E302" s="214"/>
      <c r="F302" s="214"/>
      <c r="G302" s="215"/>
      <c r="H302" s="71"/>
    </row>
    <row r="303" spans="1:8" x14ac:dyDescent="0.2">
      <c r="A303" s="12">
        <v>36325</v>
      </c>
      <c r="B303" s="213" t="s">
        <v>698</v>
      </c>
      <c r="C303" s="214"/>
      <c r="D303" s="214"/>
      <c r="E303" s="214"/>
      <c r="F303" s="214"/>
      <c r="G303" s="215"/>
      <c r="H303" s="71"/>
    </row>
    <row r="304" spans="1:8" x14ac:dyDescent="0.2">
      <c r="A304" s="12">
        <v>36326</v>
      </c>
      <c r="B304" s="213" t="s">
        <v>699</v>
      </c>
      <c r="C304" s="214"/>
      <c r="D304" s="214"/>
      <c r="E304" s="214"/>
      <c r="F304" s="214"/>
      <c r="G304" s="215"/>
      <c r="H304" s="71"/>
    </row>
    <row r="305" spans="1:8" x14ac:dyDescent="0.2">
      <c r="A305" s="12">
        <v>36327</v>
      </c>
      <c r="B305" s="213" t="s">
        <v>700</v>
      </c>
      <c r="C305" s="214"/>
      <c r="D305" s="214"/>
      <c r="E305" s="214"/>
      <c r="F305" s="214"/>
      <c r="G305" s="215"/>
      <c r="H305" s="71"/>
    </row>
    <row r="306" spans="1:8" x14ac:dyDescent="0.2">
      <c r="A306" s="12">
        <v>36328</v>
      </c>
      <c r="B306" s="213" t="s">
        <v>701</v>
      </c>
      <c r="C306" s="214"/>
      <c r="D306" s="214"/>
      <c r="E306" s="214"/>
      <c r="F306" s="214"/>
      <c r="G306" s="215"/>
      <c r="H306" s="71"/>
    </row>
    <row r="307" spans="1:8" x14ac:dyDescent="0.2">
      <c r="A307" s="12">
        <v>36329</v>
      </c>
      <c r="B307" s="213" t="s">
        <v>702</v>
      </c>
      <c r="C307" s="214"/>
      <c r="D307" s="214"/>
      <c r="E307" s="214"/>
      <c r="F307" s="214"/>
      <c r="G307" s="215"/>
      <c r="H307" s="71"/>
    </row>
    <row r="308" spans="1:8" x14ac:dyDescent="0.2">
      <c r="A308" s="38" t="s">
        <v>703</v>
      </c>
      <c r="B308" s="219" t="s">
        <v>704</v>
      </c>
      <c r="C308" s="219"/>
      <c r="D308" s="219"/>
      <c r="E308" s="219"/>
      <c r="F308" s="219"/>
      <c r="G308" s="219"/>
      <c r="H308" s="70">
        <f>SUM(H309+H310)</f>
        <v>0</v>
      </c>
    </row>
    <row r="309" spans="1:8" x14ac:dyDescent="0.2">
      <c r="A309" s="12">
        <v>36331</v>
      </c>
      <c r="B309" s="213" t="s">
        <v>705</v>
      </c>
      <c r="C309" s="214"/>
      <c r="D309" s="214"/>
      <c r="E309" s="214"/>
      <c r="F309" s="214"/>
      <c r="G309" s="215"/>
      <c r="H309" s="71"/>
    </row>
    <row r="310" spans="1:8" x14ac:dyDescent="0.2">
      <c r="A310" s="12">
        <v>36332</v>
      </c>
      <c r="B310" s="213" t="s">
        <v>704</v>
      </c>
      <c r="C310" s="214"/>
      <c r="D310" s="214"/>
      <c r="E310" s="214"/>
      <c r="F310" s="214"/>
      <c r="G310" s="215"/>
      <c r="H310" s="71"/>
    </row>
    <row r="311" spans="1:8" ht="16.5" customHeight="1" x14ac:dyDescent="0.2">
      <c r="A311" s="38" t="s">
        <v>706</v>
      </c>
      <c r="B311" s="219" t="s">
        <v>707</v>
      </c>
      <c r="C311" s="219"/>
      <c r="D311" s="219"/>
      <c r="E311" s="219"/>
      <c r="F311" s="219"/>
      <c r="G311" s="219"/>
      <c r="H311" s="70">
        <f>H312+H313</f>
        <v>0</v>
      </c>
    </row>
    <row r="312" spans="1:8" x14ac:dyDescent="0.2">
      <c r="A312" s="12">
        <v>36341</v>
      </c>
      <c r="B312" s="213" t="s">
        <v>708</v>
      </c>
      <c r="C312" s="214"/>
      <c r="D312" s="214"/>
      <c r="E312" s="214"/>
      <c r="F312" s="214"/>
      <c r="G312" s="215"/>
      <c r="H312" s="71"/>
    </row>
    <row r="313" spans="1:8" ht="21" customHeight="1" x14ac:dyDescent="0.2">
      <c r="A313" s="12">
        <v>36342</v>
      </c>
      <c r="B313" s="216" t="s">
        <v>709</v>
      </c>
      <c r="C313" s="217"/>
      <c r="D313" s="217"/>
      <c r="E313" s="217"/>
      <c r="F313" s="217"/>
      <c r="G313" s="218"/>
      <c r="H313" s="71"/>
    </row>
    <row r="314" spans="1:8" ht="18.75" customHeight="1" x14ac:dyDescent="0.2">
      <c r="A314" s="39">
        <v>37</v>
      </c>
      <c r="B314" s="39" t="s">
        <v>237</v>
      </c>
      <c r="C314" s="40"/>
      <c r="D314" s="40"/>
      <c r="E314" s="40"/>
      <c r="F314" s="40"/>
      <c r="G314" s="40"/>
      <c r="H314" s="68">
        <f>SUM(H315+H332)</f>
        <v>0</v>
      </c>
    </row>
    <row r="315" spans="1:8" ht="18" customHeight="1" x14ac:dyDescent="0.2">
      <c r="A315" s="31">
        <v>371</v>
      </c>
      <c r="B315" s="157" t="s">
        <v>238</v>
      </c>
      <c r="C315" s="157"/>
      <c r="D315" s="157"/>
      <c r="E315" s="157"/>
      <c r="F315" s="157"/>
      <c r="G315" s="157"/>
      <c r="H315" s="69">
        <f>SUM(H316+H326)</f>
        <v>0</v>
      </c>
    </row>
    <row r="316" spans="1:8" x14ac:dyDescent="0.2">
      <c r="A316" s="35" t="s">
        <v>239</v>
      </c>
      <c r="B316" s="144" t="s">
        <v>240</v>
      </c>
      <c r="C316" s="144"/>
      <c r="D316" s="144"/>
      <c r="E316" s="144"/>
      <c r="F316" s="144"/>
      <c r="G316" s="144"/>
      <c r="H316" s="70">
        <f>SUM(H317:H325)</f>
        <v>0</v>
      </c>
    </row>
    <row r="317" spans="1:8" x14ac:dyDescent="0.2">
      <c r="A317" s="12">
        <v>37111</v>
      </c>
      <c r="B317" s="143" t="s">
        <v>241</v>
      </c>
      <c r="C317" s="143"/>
      <c r="D317" s="143"/>
      <c r="E317" s="143"/>
      <c r="F317" s="143"/>
      <c r="G317" s="143"/>
      <c r="H317" s="71"/>
    </row>
    <row r="318" spans="1:8" x14ac:dyDescent="0.2">
      <c r="A318" s="12">
        <v>37112</v>
      </c>
      <c r="B318" s="143" t="s">
        <v>242</v>
      </c>
      <c r="C318" s="143"/>
      <c r="D318" s="143"/>
      <c r="E318" s="143"/>
      <c r="F318" s="143"/>
      <c r="G318" s="143"/>
      <c r="H318" s="71"/>
    </row>
    <row r="319" spans="1:8" x14ac:dyDescent="0.2">
      <c r="A319" s="12">
        <v>37113</v>
      </c>
      <c r="B319" s="143" t="s">
        <v>243</v>
      </c>
      <c r="C319" s="143"/>
      <c r="D319" s="143"/>
      <c r="E319" s="143"/>
      <c r="F319" s="143"/>
      <c r="G319" s="143"/>
      <c r="H319" s="71"/>
    </row>
    <row r="320" spans="1:8" x14ac:dyDescent="0.2">
      <c r="A320" s="12">
        <v>37114</v>
      </c>
      <c r="B320" s="143" t="s">
        <v>244</v>
      </c>
      <c r="C320" s="143"/>
      <c r="D320" s="143"/>
      <c r="E320" s="143"/>
      <c r="F320" s="143"/>
      <c r="G320" s="143"/>
      <c r="H320" s="71"/>
    </row>
    <row r="321" spans="1:8" x14ac:dyDescent="0.2">
      <c r="A321" s="12">
        <v>37115</v>
      </c>
      <c r="B321" s="143" t="s">
        <v>245</v>
      </c>
      <c r="C321" s="143"/>
      <c r="D321" s="143"/>
      <c r="E321" s="143"/>
      <c r="F321" s="143"/>
      <c r="G321" s="143"/>
      <c r="H321" s="71"/>
    </row>
    <row r="322" spans="1:8" x14ac:dyDescent="0.2">
      <c r="A322" s="12">
        <v>37116</v>
      </c>
      <c r="B322" s="143" t="s">
        <v>246</v>
      </c>
      <c r="C322" s="143"/>
      <c r="D322" s="143"/>
      <c r="E322" s="143"/>
      <c r="F322" s="143"/>
      <c r="G322" s="143"/>
      <c r="H322" s="71"/>
    </row>
    <row r="323" spans="1:8" x14ac:dyDescent="0.2">
      <c r="A323" s="12">
        <v>37117</v>
      </c>
      <c r="B323" s="143" t="s">
        <v>247</v>
      </c>
      <c r="C323" s="143"/>
      <c r="D323" s="143"/>
      <c r="E323" s="143"/>
      <c r="F323" s="143"/>
      <c r="G323" s="143"/>
      <c r="H323" s="71"/>
    </row>
    <row r="324" spans="1:8" x14ac:dyDescent="0.2">
      <c r="A324" s="12">
        <v>37118</v>
      </c>
      <c r="B324" s="143" t="s">
        <v>248</v>
      </c>
      <c r="C324" s="143"/>
      <c r="D324" s="143"/>
      <c r="E324" s="143"/>
      <c r="F324" s="143"/>
      <c r="G324" s="143"/>
      <c r="H324" s="71"/>
    </row>
    <row r="325" spans="1:8" x14ac:dyDescent="0.2">
      <c r="A325" s="12">
        <v>37119</v>
      </c>
      <c r="B325" s="143" t="s">
        <v>249</v>
      </c>
      <c r="C325" s="143"/>
      <c r="D325" s="143"/>
      <c r="E325" s="143"/>
      <c r="F325" s="143"/>
      <c r="G325" s="143"/>
      <c r="H325" s="71"/>
    </row>
    <row r="326" spans="1:8" x14ac:dyDescent="0.2">
      <c r="A326" s="35" t="s">
        <v>250</v>
      </c>
      <c r="B326" s="144" t="s">
        <v>251</v>
      </c>
      <c r="C326" s="144"/>
      <c r="D326" s="144"/>
      <c r="E326" s="144"/>
      <c r="F326" s="144"/>
      <c r="G326" s="144"/>
      <c r="H326" s="70">
        <f>SUM(H327+H328+H329+H330+H331)</f>
        <v>0</v>
      </c>
    </row>
    <row r="327" spans="1:8" x14ac:dyDescent="0.2">
      <c r="A327" s="12">
        <v>37121</v>
      </c>
      <c r="B327" s="143" t="s">
        <v>252</v>
      </c>
      <c r="C327" s="143"/>
      <c r="D327" s="143"/>
      <c r="E327" s="143"/>
      <c r="F327" s="143"/>
      <c r="G327" s="143"/>
      <c r="H327" s="71"/>
    </row>
    <row r="328" spans="1:8" x14ac:dyDescent="0.2">
      <c r="A328" s="12">
        <v>37122</v>
      </c>
      <c r="B328" s="143" t="s">
        <v>253</v>
      </c>
      <c r="C328" s="143"/>
      <c r="D328" s="143"/>
      <c r="E328" s="143"/>
      <c r="F328" s="143"/>
      <c r="G328" s="143"/>
      <c r="H328" s="71"/>
    </row>
    <row r="329" spans="1:8" x14ac:dyDescent="0.2">
      <c r="A329" s="12">
        <v>37123</v>
      </c>
      <c r="B329" s="143" t="s">
        <v>254</v>
      </c>
      <c r="C329" s="143"/>
      <c r="D329" s="143"/>
      <c r="E329" s="143"/>
      <c r="F329" s="143"/>
      <c r="G329" s="143"/>
      <c r="H329" s="71"/>
    </row>
    <row r="330" spans="1:8" x14ac:dyDescent="0.2">
      <c r="A330" s="12">
        <v>37124</v>
      </c>
      <c r="B330" s="143" t="s">
        <v>255</v>
      </c>
      <c r="C330" s="143"/>
      <c r="D330" s="143"/>
      <c r="E330" s="143"/>
      <c r="F330" s="143"/>
      <c r="G330" s="143"/>
      <c r="H330" s="71"/>
    </row>
    <row r="331" spans="1:8" x14ac:dyDescent="0.2">
      <c r="A331" s="12">
        <v>37129</v>
      </c>
      <c r="B331" s="143" t="s">
        <v>256</v>
      </c>
      <c r="C331" s="143"/>
      <c r="D331" s="143"/>
      <c r="E331" s="143"/>
      <c r="F331" s="143"/>
      <c r="G331" s="143"/>
      <c r="H331" s="71"/>
    </row>
    <row r="332" spans="1:8" x14ac:dyDescent="0.2">
      <c r="A332" s="31">
        <v>372</v>
      </c>
      <c r="B332" s="157" t="s">
        <v>257</v>
      </c>
      <c r="C332" s="157"/>
      <c r="D332" s="157"/>
      <c r="E332" s="157"/>
      <c r="F332" s="157"/>
      <c r="G332" s="157"/>
      <c r="H332" s="69">
        <f>SUM(H333+H343)</f>
        <v>0</v>
      </c>
    </row>
    <row r="333" spans="1:8" x14ac:dyDescent="0.2">
      <c r="A333" s="35" t="s">
        <v>258</v>
      </c>
      <c r="B333" s="144" t="s">
        <v>240</v>
      </c>
      <c r="C333" s="144"/>
      <c r="D333" s="144"/>
      <c r="E333" s="144"/>
      <c r="F333" s="144"/>
      <c r="G333" s="144"/>
      <c r="H333" s="70">
        <f>SUM(H334:H342)</f>
        <v>0</v>
      </c>
    </row>
    <row r="334" spans="1:8" x14ac:dyDescent="0.2">
      <c r="A334" s="12">
        <v>37211</v>
      </c>
      <c r="B334" s="143" t="s">
        <v>259</v>
      </c>
      <c r="C334" s="143"/>
      <c r="D334" s="143"/>
      <c r="E334" s="143"/>
      <c r="F334" s="143"/>
      <c r="G334" s="143"/>
      <c r="H334" s="71"/>
    </row>
    <row r="335" spans="1:8" x14ac:dyDescent="0.2">
      <c r="A335" s="12">
        <v>37212</v>
      </c>
      <c r="B335" s="143" t="s">
        <v>260</v>
      </c>
      <c r="C335" s="143"/>
      <c r="D335" s="143"/>
      <c r="E335" s="143"/>
      <c r="F335" s="143"/>
      <c r="G335" s="143"/>
      <c r="H335" s="71"/>
    </row>
    <row r="336" spans="1:8" x14ac:dyDescent="0.2">
      <c r="A336" s="12">
        <v>37213</v>
      </c>
      <c r="B336" s="143" t="s">
        <v>920</v>
      </c>
      <c r="C336" s="143"/>
      <c r="D336" s="143"/>
      <c r="E336" s="143"/>
      <c r="F336" s="143"/>
      <c r="G336" s="143"/>
      <c r="H336" s="71"/>
    </row>
    <row r="337" spans="1:8" x14ac:dyDescent="0.2">
      <c r="A337" s="12">
        <v>37214</v>
      </c>
      <c r="B337" s="143" t="s">
        <v>245</v>
      </c>
      <c r="C337" s="143"/>
      <c r="D337" s="143"/>
      <c r="E337" s="143"/>
      <c r="F337" s="143"/>
      <c r="G337" s="143"/>
      <c r="H337" s="71"/>
    </row>
    <row r="338" spans="1:8" x14ac:dyDescent="0.2">
      <c r="A338" s="12">
        <v>37215</v>
      </c>
      <c r="B338" s="143" t="s">
        <v>261</v>
      </c>
      <c r="C338" s="143"/>
      <c r="D338" s="143"/>
      <c r="E338" s="143"/>
      <c r="F338" s="143"/>
      <c r="G338" s="143"/>
      <c r="H338" s="71"/>
    </row>
    <row r="339" spans="1:8" x14ac:dyDescent="0.2">
      <c r="A339" s="12">
        <v>37216</v>
      </c>
      <c r="B339" s="143" t="s">
        <v>262</v>
      </c>
      <c r="C339" s="143"/>
      <c r="D339" s="143"/>
      <c r="E339" s="143"/>
      <c r="F339" s="143"/>
      <c r="G339" s="143"/>
      <c r="H339" s="71"/>
    </row>
    <row r="340" spans="1:8" x14ac:dyDescent="0.2">
      <c r="A340" s="12">
        <v>37217</v>
      </c>
      <c r="B340" s="143" t="s">
        <v>263</v>
      </c>
      <c r="C340" s="143"/>
      <c r="D340" s="143"/>
      <c r="E340" s="143"/>
      <c r="F340" s="143"/>
      <c r="G340" s="143"/>
      <c r="H340" s="71"/>
    </row>
    <row r="341" spans="1:8" x14ac:dyDescent="0.2">
      <c r="A341" s="12">
        <v>37218</v>
      </c>
      <c r="B341" s="143" t="s">
        <v>264</v>
      </c>
      <c r="C341" s="143"/>
      <c r="D341" s="143"/>
      <c r="E341" s="143"/>
      <c r="F341" s="143"/>
      <c r="G341" s="143"/>
      <c r="H341" s="71"/>
    </row>
    <row r="342" spans="1:8" x14ac:dyDescent="0.2">
      <c r="A342" s="12">
        <v>37219</v>
      </c>
      <c r="B342" s="143" t="s">
        <v>265</v>
      </c>
      <c r="C342" s="143"/>
      <c r="D342" s="143"/>
      <c r="E342" s="143"/>
      <c r="F342" s="143"/>
      <c r="G342" s="143"/>
      <c r="H342" s="71"/>
    </row>
    <row r="343" spans="1:8" x14ac:dyDescent="0.2">
      <c r="A343" s="35" t="s">
        <v>266</v>
      </c>
      <c r="B343" s="144" t="s">
        <v>251</v>
      </c>
      <c r="C343" s="144"/>
      <c r="D343" s="144"/>
      <c r="E343" s="144"/>
      <c r="F343" s="144"/>
      <c r="G343" s="144"/>
      <c r="H343" s="70">
        <f>SUM(H344:H348)</f>
        <v>0</v>
      </c>
    </row>
    <row r="344" spans="1:8" x14ac:dyDescent="0.2">
      <c r="A344" s="12">
        <v>37221</v>
      </c>
      <c r="B344" s="143" t="s">
        <v>267</v>
      </c>
      <c r="C344" s="143"/>
      <c r="D344" s="143"/>
      <c r="E344" s="143"/>
      <c r="F344" s="143"/>
      <c r="G344" s="143"/>
      <c r="H344" s="71"/>
    </row>
    <row r="345" spans="1:8" x14ac:dyDescent="0.2">
      <c r="A345" s="12">
        <v>37222</v>
      </c>
      <c r="B345" s="143" t="s">
        <v>255</v>
      </c>
      <c r="C345" s="143"/>
      <c r="D345" s="143"/>
      <c r="E345" s="143"/>
      <c r="F345" s="143"/>
      <c r="G345" s="143"/>
      <c r="H345" s="71"/>
    </row>
    <row r="346" spans="1:8" x14ac:dyDescent="0.2">
      <c r="A346" s="12">
        <v>37223</v>
      </c>
      <c r="B346" s="143" t="s">
        <v>268</v>
      </c>
      <c r="C346" s="143"/>
      <c r="D346" s="143"/>
      <c r="E346" s="143"/>
      <c r="F346" s="143"/>
      <c r="G346" s="143"/>
      <c r="H346" s="71"/>
    </row>
    <row r="347" spans="1:8" x14ac:dyDescent="0.2">
      <c r="A347" s="12">
        <v>37224</v>
      </c>
      <c r="B347" s="143" t="s">
        <v>269</v>
      </c>
      <c r="C347" s="143"/>
      <c r="D347" s="143"/>
      <c r="E347" s="143"/>
      <c r="F347" s="143"/>
      <c r="G347" s="143"/>
      <c r="H347" s="71"/>
    </row>
    <row r="348" spans="1:8" x14ac:dyDescent="0.2">
      <c r="A348" s="12">
        <v>37229</v>
      </c>
      <c r="B348" s="143" t="s">
        <v>270</v>
      </c>
      <c r="C348" s="143"/>
      <c r="D348" s="143"/>
      <c r="E348" s="143"/>
      <c r="F348" s="143"/>
      <c r="G348" s="143"/>
      <c r="H348" s="71"/>
    </row>
    <row r="349" spans="1:8" ht="20.25" customHeight="1" x14ac:dyDescent="0.2">
      <c r="A349" s="39">
        <v>38</v>
      </c>
      <c r="B349" s="168" t="s">
        <v>271</v>
      </c>
      <c r="C349" s="168"/>
      <c r="D349" s="168"/>
      <c r="E349" s="168"/>
      <c r="F349" s="168"/>
      <c r="G349" s="168"/>
      <c r="H349" s="68">
        <f>SUM(H350+H364+H378+H388)</f>
        <v>0</v>
      </c>
    </row>
    <row r="350" spans="1:8" ht="15.75" customHeight="1" x14ac:dyDescent="0.2">
      <c r="A350" s="31">
        <v>381</v>
      </c>
      <c r="B350" s="157" t="s">
        <v>272</v>
      </c>
      <c r="C350" s="157"/>
      <c r="D350" s="157"/>
      <c r="E350" s="157"/>
      <c r="F350" s="157"/>
      <c r="G350" s="157"/>
      <c r="H350" s="69">
        <f>SUM(H351+H361)</f>
        <v>0</v>
      </c>
    </row>
    <row r="351" spans="1:8" x14ac:dyDescent="0.2">
      <c r="A351" s="35" t="s">
        <v>273</v>
      </c>
      <c r="B351" s="144" t="s">
        <v>274</v>
      </c>
      <c r="C351" s="144"/>
      <c r="D351" s="144"/>
      <c r="E351" s="144"/>
      <c r="F351" s="144"/>
      <c r="G351" s="144"/>
      <c r="H351" s="70">
        <f>SUM(H352:H360)</f>
        <v>0</v>
      </c>
    </row>
    <row r="352" spans="1:8" x14ac:dyDescent="0.2">
      <c r="A352" s="12">
        <v>38111</v>
      </c>
      <c r="B352" s="143" t="s">
        <v>275</v>
      </c>
      <c r="C352" s="143"/>
      <c r="D352" s="143"/>
      <c r="E352" s="143"/>
      <c r="F352" s="143"/>
      <c r="G352" s="143"/>
      <c r="H352" s="71"/>
    </row>
    <row r="353" spans="1:8" x14ac:dyDescent="0.2">
      <c r="A353" s="12">
        <v>38112</v>
      </c>
      <c r="B353" s="143" t="s">
        <v>276</v>
      </c>
      <c r="C353" s="143"/>
      <c r="D353" s="143"/>
      <c r="E353" s="143"/>
      <c r="F353" s="143"/>
      <c r="G353" s="143"/>
      <c r="H353" s="75"/>
    </row>
    <row r="354" spans="1:8" x14ac:dyDescent="0.2">
      <c r="A354" s="12">
        <v>38113</v>
      </c>
      <c r="B354" s="143" t="s">
        <v>277</v>
      </c>
      <c r="C354" s="143"/>
      <c r="D354" s="143"/>
      <c r="E354" s="143"/>
      <c r="F354" s="143"/>
      <c r="G354" s="143"/>
      <c r="H354" s="75"/>
    </row>
    <row r="355" spans="1:8" x14ac:dyDescent="0.2">
      <c r="A355" s="12">
        <v>38114</v>
      </c>
      <c r="B355" s="143" t="s">
        <v>710</v>
      </c>
      <c r="C355" s="143"/>
      <c r="D355" s="143"/>
      <c r="E355" s="143"/>
      <c r="F355" s="143"/>
      <c r="G355" s="143"/>
      <c r="H355" s="71"/>
    </row>
    <row r="356" spans="1:8" x14ac:dyDescent="0.2">
      <c r="A356" s="12">
        <v>38115</v>
      </c>
      <c r="B356" s="143" t="s">
        <v>278</v>
      </c>
      <c r="C356" s="143"/>
      <c r="D356" s="143"/>
      <c r="E356" s="143"/>
      <c r="F356" s="143"/>
      <c r="G356" s="143"/>
      <c r="H356" s="71"/>
    </row>
    <row r="357" spans="1:8" x14ac:dyDescent="0.2">
      <c r="A357" s="12">
        <v>38116</v>
      </c>
      <c r="B357" s="143" t="s">
        <v>921</v>
      </c>
      <c r="C357" s="143"/>
      <c r="D357" s="143"/>
      <c r="E357" s="143"/>
      <c r="F357" s="143"/>
      <c r="G357" s="143"/>
      <c r="H357" s="71"/>
    </row>
    <row r="358" spans="1:8" x14ac:dyDescent="0.2">
      <c r="A358" s="12">
        <v>38117</v>
      </c>
      <c r="B358" s="143" t="s">
        <v>279</v>
      </c>
      <c r="C358" s="143"/>
      <c r="D358" s="143"/>
      <c r="E358" s="143"/>
      <c r="F358" s="143"/>
      <c r="G358" s="143"/>
      <c r="H358" s="71"/>
    </row>
    <row r="359" spans="1:8" x14ac:dyDescent="0.2">
      <c r="A359" s="12">
        <v>38118</v>
      </c>
      <c r="B359" s="183" t="s">
        <v>711</v>
      </c>
      <c r="C359" s="184"/>
      <c r="D359" s="184"/>
      <c r="E359" s="184"/>
      <c r="F359" s="184"/>
      <c r="G359" s="185"/>
      <c r="H359" s="71"/>
    </row>
    <row r="360" spans="1:8" x14ac:dyDescent="0.2">
      <c r="A360" s="12">
        <v>38119</v>
      </c>
      <c r="B360" s="143" t="s">
        <v>280</v>
      </c>
      <c r="C360" s="143"/>
      <c r="D360" s="143"/>
      <c r="E360" s="143"/>
      <c r="F360" s="143"/>
      <c r="G360" s="143"/>
      <c r="H360" s="71"/>
    </row>
    <row r="361" spans="1:8" x14ac:dyDescent="0.2">
      <c r="A361" s="35" t="s">
        <v>281</v>
      </c>
      <c r="B361" s="144" t="s">
        <v>282</v>
      </c>
      <c r="C361" s="144"/>
      <c r="D361" s="144"/>
      <c r="E361" s="144"/>
      <c r="F361" s="144"/>
      <c r="G361" s="144"/>
      <c r="H361" s="70">
        <f>SUM(H362+H363)</f>
        <v>0</v>
      </c>
    </row>
    <row r="362" spans="1:8" x14ac:dyDescent="0.2">
      <c r="A362" s="12">
        <v>38121</v>
      </c>
      <c r="B362" s="143" t="s">
        <v>712</v>
      </c>
      <c r="C362" s="143"/>
      <c r="D362" s="143"/>
      <c r="E362" s="143"/>
      <c r="F362" s="143"/>
      <c r="G362" s="143"/>
      <c r="H362" s="71"/>
    </row>
    <row r="363" spans="1:8" x14ac:dyDescent="0.2">
      <c r="A363" s="12">
        <v>38129</v>
      </c>
      <c r="B363" s="143" t="s">
        <v>283</v>
      </c>
      <c r="C363" s="143"/>
      <c r="D363" s="143"/>
      <c r="E363" s="143"/>
      <c r="F363" s="143"/>
      <c r="G363" s="143"/>
      <c r="H363" s="71"/>
    </row>
    <row r="364" spans="1:8" x14ac:dyDescent="0.2">
      <c r="A364" s="31">
        <v>382</v>
      </c>
      <c r="B364" s="157" t="s">
        <v>284</v>
      </c>
      <c r="C364" s="157"/>
      <c r="D364" s="157"/>
      <c r="E364" s="157"/>
      <c r="F364" s="157"/>
      <c r="G364" s="157"/>
      <c r="H364" s="69">
        <f>SUM(H365+H374)</f>
        <v>0</v>
      </c>
    </row>
    <row r="365" spans="1:8" x14ac:dyDescent="0.2">
      <c r="A365" s="35" t="s">
        <v>285</v>
      </c>
      <c r="B365" s="144" t="s">
        <v>286</v>
      </c>
      <c r="C365" s="144"/>
      <c r="D365" s="144"/>
      <c r="E365" s="144"/>
      <c r="F365" s="144"/>
      <c r="G365" s="144"/>
      <c r="H365" s="70">
        <f>SUM(H366:H373)</f>
        <v>0</v>
      </c>
    </row>
    <row r="366" spans="1:8" x14ac:dyDescent="0.2">
      <c r="A366" s="12">
        <v>38211</v>
      </c>
      <c r="B366" s="143" t="s">
        <v>287</v>
      </c>
      <c r="C366" s="143"/>
      <c r="D366" s="143"/>
      <c r="E366" s="143"/>
      <c r="F366" s="143"/>
      <c r="G366" s="143"/>
      <c r="H366" s="71"/>
    </row>
    <row r="367" spans="1:8" x14ac:dyDescent="0.2">
      <c r="A367" s="12">
        <v>38212</v>
      </c>
      <c r="B367" s="143" t="s">
        <v>288</v>
      </c>
      <c r="C367" s="143"/>
      <c r="D367" s="143"/>
      <c r="E367" s="143"/>
      <c r="F367" s="143"/>
      <c r="G367" s="143"/>
      <c r="H367" s="71"/>
    </row>
    <row r="368" spans="1:8" x14ac:dyDescent="0.2">
      <c r="A368" s="12">
        <v>38213</v>
      </c>
      <c r="B368" s="143" t="s">
        <v>289</v>
      </c>
      <c r="C368" s="143"/>
      <c r="D368" s="143"/>
      <c r="E368" s="143"/>
      <c r="F368" s="143"/>
      <c r="G368" s="143"/>
      <c r="H368" s="71"/>
    </row>
    <row r="369" spans="1:8" x14ac:dyDescent="0.2">
      <c r="A369" s="12">
        <v>38214</v>
      </c>
      <c r="B369" s="143" t="s">
        <v>290</v>
      </c>
      <c r="C369" s="143"/>
      <c r="D369" s="143"/>
      <c r="E369" s="143"/>
      <c r="F369" s="143"/>
      <c r="G369" s="143"/>
      <c r="H369" s="71"/>
    </row>
    <row r="370" spans="1:8" x14ac:dyDescent="0.2">
      <c r="A370" s="12">
        <v>38215</v>
      </c>
      <c r="B370" s="143" t="s">
        <v>291</v>
      </c>
      <c r="C370" s="143"/>
      <c r="D370" s="143"/>
      <c r="E370" s="143"/>
      <c r="F370" s="143"/>
      <c r="G370" s="143"/>
      <c r="H370" s="71"/>
    </row>
    <row r="371" spans="1:8" x14ac:dyDescent="0.2">
      <c r="A371" s="12">
        <v>38216</v>
      </c>
      <c r="B371" s="183" t="s">
        <v>713</v>
      </c>
      <c r="C371" s="184"/>
      <c r="D371" s="184"/>
      <c r="E371" s="184"/>
      <c r="F371" s="184"/>
      <c r="G371" s="185"/>
      <c r="H371" s="71"/>
    </row>
    <row r="372" spans="1:8" x14ac:dyDescent="0.2">
      <c r="A372" s="12">
        <v>38217</v>
      </c>
      <c r="B372" s="183" t="s">
        <v>714</v>
      </c>
      <c r="C372" s="184"/>
      <c r="D372" s="184"/>
      <c r="E372" s="184"/>
      <c r="F372" s="184"/>
      <c r="G372" s="185"/>
      <c r="H372" s="71"/>
    </row>
    <row r="373" spans="1:8" x14ac:dyDescent="0.2">
      <c r="A373" s="12">
        <v>38219</v>
      </c>
      <c r="B373" s="143" t="s">
        <v>292</v>
      </c>
      <c r="C373" s="143"/>
      <c r="D373" s="143"/>
      <c r="E373" s="143"/>
      <c r="F373" s="143"/>
      <c r="G373" s="143"/>
      <c r="H373" s="71"/>
    </row>
    <row r="374" spans="1:8" x14ac:dyDescent="0.2">
      <c r="A374" s="35" t="s">
        <v>293</v>
      </c>
      <c r="B374" s="144" t="s">
        <v>294</v>
      </c>
      <c r="C374" s="144"/>
      <c r="D374" s="144"/>
      <c r="E374" s="144"/>
      <c r="F374" s="144"/>
      <c r="G374" s="144"/>
      <c r="H374" s="70">
        <f>SUM(H375:H377)</f>
        <v>0</v>
      </c>
    </row>
    <row r="375" spans="1:8" x14ac:dyDescent="0.2">
      <c r="A375" s="12">
        <v>38221</v>
      </c>
      <c r="B375" s="143" t="s">
        <v>295</v>
      </c>
      <c r="C375" s="143"/>
      <c r="D375" s="143"/>
      <c r="E375" s="143"/>
      <c r="F375" s="143"/>
      <c r="G375" s="143"/>
      <c r="H375" s="71"/>
    </row>
    <row r="376" spans="1:8" x14ac:dyDescent="0.2">
      <c r="A376" s="12">
        <v>38222</v>
      </c>
      <c r="B376" s="143" t="s">
        <v>296</v>
      </c>
      <c r="C376" s="143"/>
      <c r="D376" s="143"/>
      <c r="E376" s="143"/>
      <c r="F376" s="143"/>
      <c r="G376" s="143"/>
      <c r="H376" s="71"/>
    </row>
    <row r="377" spans="1:8" x14ac:dyDescent="0.2">
      <c r="A377" s="12">
        <v>38229</v>
      </c>
      <c r="B377" s="143" t="s">
        <v>297</v>
      </c>
      <c r="C377" s="143"/>
      <c r="D377" s="143"/>
      <c r="E377" s="143"/>
      <c r="F377" s="143"/>
      <c r="G377" s="143"/>
      <c r="H377" s="71"/>
    </row>
    <row r="378" spans="1:8" x14ac:dyDescent="0.2">
      <c r="A378" s="31">
        <v>383</v>
      </c>
      <c r="B378" s="157" t="s">
        <v>298</v>
      </c>
      <c r="C378" s="157"/>
      <c r="D378" s="157"/>
      <c r="E378" s="157"/>
      <c r="F378" s="157"/>
      <c r="G378" s="157"/>
      <c r="H378" s="69">
        <f>SUM(H379+H382+H384+H386)</f>
        <v>0</v>
      </c>
    </row>
    <row r="379" spans="1:8" x14ac:dyDescent="0.2">
      <c r="A379" s="35" t="s">
        <v>299</v>
      </c>
      <c r="B379" s="144" t="s">
        <v>300</v>
      </c>
      <c r="C379" s="144"/>
      <c r="D379" s="144"/>
      <c r="E379" s="144"/>
      <c r="F379" s="144"/>
      <c r="G379" s="144"/>
      <c r="H379" s="70">
        <f>SUM(H380:H381)</f>
        <v>0</v>
      </c>
    </row>
    <row r="380" spans="1:8" x14ac:dyDescent="0.2">
      <c r="A380" s="12">
        <v>38311</v>
      </c>
      <c r="B380" s="143" t="s">
        <v>301</v>
      </c>
      <c r="C380" s="143"/>
      <c r="D380" s="143"/>
      <c r="E380" s="143"/>
      <c r="F380" s="143"/>
      <c r="G380" s="143"/>
      <c r="H380" s="71"/>
    </row>
    <row r="381" spans="1:8" x14ac:dyDescent="0.2">
      <c r="A381" s="12">
        <v>38319</v>
      </c>
      <c r="B381" s="143" t="s">
        <v>302</v>
      </c>
      <c r="C381" s="143"/>
      <c r="D381" s="143"/>
      <c r="E381" s="143"/>
      <c r="F381" s="143"/>
      <c r="G381" s="143"/>
      <c r="H381" s="71"/>
    </row>
    <row r="382" spans="1:8" x14ac:dyDescent="0.2">
      <c r="A382" s="35" t="s">
        <v>303</v>
      </c>
      <c r="B382" s="144" t="s">
        <v>304</v>
      </c>
      <c r="C382" s="144"/>
      <c r="D382" s="144"/>
      <c r="E382" s="144"/>
      <c r="F382" s="144"/>
      <c r="G382" s="144"/>
      <c r="H382" s="70">
        <f>SUM(H383)</f>
        <v>0</v>
      </c>
    </row>
    <row r="383" spans="1:8" x14ac:dyDescent="0.2">
      <c r="A383" s="12">
        <v>38321</v>
      </c>
      <c r="B383" s="143" t="s">
        <v>304</v>
      </c>
      <c r="C383" s="143"/>
      <c r="D383" s="143"/>
      <c r="E383" s="143"/>
      <c r="F383" s="143"/>
      <c r="G383" s="143"/>
      <c r="H383" s="71"/>
    </row>
    <row r="384" spans="1:8" x14ac:dyDescent="0.2">
      <c r="A384" s="35" t="s">
        <v>305</v>
      </c>
      <c r="B384" s="144" t="s">
        <v>306</v>
      </c>
      <c r="C384" s="144"/>
      <c r="D384" s="144"/>
      <c r="E384" s="144"/>
      <c r="F384" s="144"/>
      <c r="G384" s="144"/>
      <c r="H384" s="70">
        <f>SUM(H385)</f>
        <v>0</v>
      </c>
    </row>
    <row r="385" spans="1:8" x14ac:dyDescent="0.2">
      <c r="A385" s="12">
        <v>38331</v>
      </c>
      <c r="B385" s="143" t="s">
        <v>306</v>
      </c>
      <c r="C385" s="143"/>
      <c r="D385" s="143"/>
      <c r="E385" s="143"/>
      <c r="F385" s="143"/>
      <c r="G385" s="143"/>
      <c r="H385" s="71"/>
    </row>
    <row r="386" spans="1:8" x14ac:dyDescent="0.2">
      <c r="A386" s="35" t="s">
        <v>307</v>
      </c>
      <c r="B386" s="144" t="s">
        <v>308</v>
      </c>
      <c r="C386" s="144"/>
      <c r="D386" s="144"/>
      <c r="E386" s="144"/>
      <c r="F386" s="144"/>
      <c r="G386" s="144"/>
      <c r="H386" s="70">
        <f>SUM(H387)</f>
        <v>0</v>
      </c>
    </row>
    <row r="387" spans="1:8" x14ac:dyDescent="0.2">
      <c r="A387" s="12">
        <v>38341</v>
      </c>
      <c r="B387" s="143" t="s">
        <v>309</v>
      </c>
      <c r="C387" s="143"/>
      <c r="D387" s="143"/>
      <c r="E387" s="143"/>
      <c r="F387" s="143"/>
      <c r="G387" s="143"/>
      <c r="H387" s="71"/>
    </row>
    <row r="388" spans="1:8" x14ac:dyDescent="0.2">
      <c r="A388" s="31">
        <v>386</v>
      </c>
      <c r="B388" s="157" t="s">
        <v>310</v>
      </c>
      <c r="C388" s="157"/>
      <c r="D388" s="157"/>
      <c r="E388" s="157"/>
      <c r="F388" s="157"/>
      <c r="G388" s="157"/>
      <c r="H388" s="69">
        <f>SUM(H389+H394+H398)</f>
        <v>0</v>
      </c>
    </row>
    <row r="389" spans="1:8" ht="24.75" customHeight="1" x14ac:dyDescent="0.2">
      <c r="A389" s="35" t="s">
        <v>311</v>
      </c>
      <c r="B389" s="182" t="s">
        <v>718</v>
      </c>
      <c r="C389" s="182"/>
      <c r="D389" s="182"/>
      <c r="E389" s="182"/>
      <c r="F389" s="182"/>
      <c r="G389" s="182"/>
      <c r="H389" s="70">
        <f>SUM(H390:H393)</f>
        <v>0</v>
      </c>
    </row>
    <row r="390" spans="1:8" x14ac:dyDescent="0.2">
      <c r="A390" s="12">
        <v>38612</v>
      </c>
      <c r="B390" s="143" t="s">
        <v>312</v>
      </c>
      <c r="C390" s="143"/>
      <c r="D390" s="143"/>
      <c r="E390" s="143"/>
      <c r="F390" s="143"/>
      <c r="G390" s="143"/>
      <c r="H390" s="71"/>
    </row>
    <row r="391" spans="1:8" x14ac:dyDescent="0.2">
      <c r="A391" s="12">
        <v>38613</v>
      </c>
      <c r="B391" s="183" t="s">
        <v>715</v>
      </c>
      <c r="C391" s="184"/>
      <c r="D391" s="184"/>
      <c r="E391" s="184"/>
      <c r="F391" s="184"/>
      <c r="G391" s="185"/>
      <c r="H391" s="71"/>
    </row>
    <row r="392" spans="1:8" x14ac:dyDescent="0.2">
      <c r="A392" s="12">
        <v>38614</v>
      </c>
      <c r="B392" s="183" t="s">
        <v>716</v>
      </c>
      <c r="C392" s="184"/>
      <c r="D392" s="184"/>
      <c r="E392" s="184"/>
      <c r="F392" s="184"/>
      <c r="G392" s="185"/>
      <c r="H392" s="71"/>
    </row>
    <row r="393" spans="1:8" x14ac:dyDescent="0.2">
      <c r="A393" s="12">
        <v>38615</v>
      </c>
      <c r="B393" s="183" t="s">
        <v>717</v>
      </c>
      <c r="C393" s="184"/>
      <c r="D393" s="184"/>
      <c r="E393" s="184"/>
      <c r="F393" s="184"/>
      <c r="G393" s="185"/>
      <c r="H393" s="71"/>
    </row>
    <row r="394" spans="1:8" ht="22.5" customHeight="1" x14ac:dyDescent="0.2">
      <c r="A394" s="35" t="s">
        <v>313</v>
      </c>
      <c r="B394" s="212" t="s">
        <v>719</v>
      </c>
      <c r="C394" s="212"/>
      <c r="D394" s="212"/>
      <c r="E394" s="212"/>
      <c r="F394" s="212"/>
      <c r="G394" s="212"/>
      <c r="H394" s="70">
        <f>SUM(H395:H397)</f>
        <v>0</v>
      </c>
    </row>
    <row r="395" spans="1:8" x14ac:dyDescent="0.2">
      <c r="A395" s="12">
        <v>38623</v>
      </c>
      <c r="B395" s="183" t="s">
        <v>720</v>
      </c>
      <c r="C395" s="184"/>
      <c r="D395" s="184"/>
      <c r="E395" s="184"/>
      <c r="F395" s="184"/>
      <c r="G395" s="185"/>
      <c r="H395" s="71"/>
    </row>
    <row r="396" spans="1:8" x14ac:dyDescent="0.2">
      <c r="A396" s="12">
        <v>38624</v>
      </c>
      <c r="B396" s="183" t="s">
        <v>721</v>
      </c>
      <c r="C396" s="184"/>
      <c r="D396" s="184"/>
      <c r="E396" s="184"/>
      <c r="F396" s="184"/>
      <c r="G396" s="185"/>
      <c r="H396" s="71"/>
    </row>
    <row r="397" spans="1:8" x14ac:dyDescent="0.2">
      <c r="A397" s="12">
        <v>38625</v>
      </c>
      <c r="B397" s="183" t="s">
        <v>722</v>
      </c>
      <c r="C397" s="184"/>
      <c r="D397" s="184"/>
      <c r="E397" s="184"/>
      <c r="F397" s="184"/>
      <c r="G397" s="185"/>
      <c r="H397" s="71"/>
    </row>
    <row r="398" spans="1:8" x14ac:dyDescent="0.2">
      <c r="A398" s="35" t="s">
        <v>314</v>
      </c>
      <c r="B398" s="35" t="s">
        <v>315</v>
      </c>
      <c r="C398" s="41"/>
      <c r="D398" s="41"/>
      <c r="E398" s="41"/>
      <c r="F398" s="41"/>
      <c r="G398" s="41"/>
      <c r="H398" s="70">
        <f>SUM(H399+H400)</f>
        <v>0</v>
      </c>
    </row>
    <row r="399" spans="1:8" x14ac:dyDescent="0.2">
      <c r="A399" s="12">
        <v>38631</v>
      </c>
      <c r="B399" s="143" t="s">
        <v>316</v>
      </c>
      <c r="C399" s="143"/>
      <c r="D399" s="143"/>
      <c r="E399" s="143"/>
      <c r="F399" s="143"/>
      <c r="G399" s="143"/>
      <c r="H399" s="71"/>
    </row>
    <row r="400" spans="1:8" x14ac:dyDescent="0.2">
      <c r="A400" s="12">
        <v>38632</v>
      </c>
      <c r="B400" s="143" t="s">
        <v>922</v>
      </c>
      <c r="C400" s="143"/>
      <c r="D400" s="143"/>
      <c r="E400" s="143"/>
      <c r="F400" s="143"/>
      <c r="G400" s="143"/>
      <c r="H400" s="71"/>
    </row>
    <row r="401" spans="1:8" ht="33" customHeight="1" x14ac:dyDescent="0.25">
      <c r="A401" s="42">
        <v>4</v>
      </c>
      <c r="B401" s="205" t="s">
        <v>317</v>
      </c>
      <c r="C401" s="205"/>
      <c r="D401" s="205"/>
      <c r="E401" s="205"/>
      <c r="F401" s="205"/>
      <c r="G401" s="205"/>
      <c r="H401" s="76">
        <f>SUM(H402+H439+H562+H578+H582)</f>
        <v>0</v>
      </c>
    </row>
    <row r="402" spans="1:8" ht="18" customHeight="1" x14ac:dyDescent="0.2">
      <c r="A402" s="39">
        <v>41</v>
      </c>
      <c r="B402" s="168" t="s">
        <v>318</v>
      </c>
      <c r="C402" s="168"/>
      <c r="D402" s="168"/>
      <c r="E402" s="168"/>
      <c r="F402" s="168"/>
      <c r="G402" s="168"/>
      <c r="H402" s="72">
        <f>SUM(H403+H418+H436)</f>
        <v>0</v>
      </c>
    </row>
    <row r="403" spans="1:8" ht="16.5" customHeight="1" x14ac:dyDescent="0.2">
      <c r="A403" s="31">
        <v>411</v>
      </c>
      <c r="B403" s="157" t="s">
        <v>319</v>
      </c>
      <c r="C403" s="157"/>
      <c r="D403" s="157"/>
      <c r="E403" s="157"/>
      <c r="F403" s="157"/>
      <c r="G403" s="157"/>
      <c r="H403" s="69">
        <f>SUM(H404+H408+H413)</f>
        <v>0</v>
      </c>
    </row>
    <row r="404" spans="1:8" ht="16.5" customHeight="1" x14ac:dyDescent="0.2">
      <c r="A404" s="35" t="s">
        <v>320</v>
      </c>
      <c r="B404" s="144" t="s">
        <v>321</v>
      </c>
      <c r="C404" s="144"/>
      <c r="D404" s="144"/>
      <c r="E404" s="144"/>
      <c r="F404" s="144"/>
      <c r="G404" s="144"/>
      <c r="H404" s="70">
        <f>SUM(H405+H406+H407)</f>
        <v>0</v>
      </c>
    </row>
    <row r="405" spans="1:8" x14ac:dyDescent="0.2">
      <c r="A405" s="12">
        <v>41111</v>
      </c>
      <c r="B405" s="143" t="s">
        <v>322</v>
      </c>
      <c r="C405" s="143"/>
      <c r="D405" s="143"/>
      <c r="E405" s="143"/>
      <c r="F405" s="143"/>
      <c r="G405" s="143"/>
      <c r="H405" s="71"/>
    </row>
    <row r="406" spans="1:8" x14ac:dyDescent="0.2">
      <c r="A406" s="12">
        <v>41112</v>
      </c>
      <c r="B406" s="143" t="s">
        <v>323</v>
      </c>
      <c r="C406" s="143"/>
      <c r="D406" s="143"/>
      <c r="E406" s="143"/>
      <c r="F406" s="143"/>
      <c r="G406" s="143"/>
      <c r="H406" s="71"/>
    </row>
    <row r="407" spans="1:8" x14ac:dyDescent="0.2">
      <c r="A407" s="12">
        <v>41119</v>
      </c>
      <c r="B407" s="143" t="s">
        <v>324</v>
      </c>
      <c r="C407" s="143"/>
      <c r="D407" s="143"/>
      <c r="E407" s="143"/>
      <c r="F407" s="143"/>
      <c r="G407" s="143"/>
      <c r="H407" s="71"/>
    </row>
    <row r="408" spans="1:8" x14ac:dyDescent="0.2">
      <c r="A408" s="35" t="s">
        <v>325</v>
      </c>
      <c r="B408" s="144" t="s">
        <v>326</v>
      </c>
      <c r="C408" s="144"/>
      <c r="D408" s="144"/>
      <c r="E408" s="144"/>
      <c r="F408" s="144"/>
      <c r="G408" s="144"/>
      <c r="H408" s="70">
        <f>SUM(H409+H410+H411+H412)</f>
        <v>0</v>
      </c>
    </row>
    <row r="409" spans="1:8" x14ac:dyDescent="0.2">
      <c r="A409" s="12">
        <v>41121</v>
      </c>
      <c r="B409" s="143" t="s">
        <v>327</v>
      </c>
      <c r="C409" s="143"/>
      <c r="D409" s="143"/>
      <c r="E409" s="143"/>
      <c r="F409" s="143"/>
      <c r="G409" s="143"/>
      <c r="H409" s="71"/>
    </row>
    <row r="410" spans="1:8" x14ac:dyDescent="0.2">
      <c r="A410" s="12">
        <v>41122</v>
      </c>
      <c r="B410" s="143" t="s">
        <v>328</v>
      </c>
      <c r="C410" s="143"/>
      <c r="D410" s="143"/>
      <c r="E410" s="143"/>
      <c r="F410" s="143"/>
      <c r="G410" s="143"/>
      <c r="H410" s="71"/>
    </row>
    <row r="411" spans="1:8" x14ac:dyDescent="0.2">
      <c r="A411" s="12">
        <v>41123</v>
      </c>
      <c r="B411" s="143" t="s">
        <v>329</v>
      </c>
      <c r="C411" s="143"/>
      <c r="D411" s="143"/>
      <c r="E411" s="143"/>
      <c r="F411" s="143"/>
      <c r="G411" s="143"/>
      <c r="H411" s="71"/>
    </row>
    <row r="412" spans="1:8" x14ac:dyDescent="0.2">
      <c r="A412" s="12">
        <v>41129</v>
      </c>
      <c r="B412" s="143" t="s">
        <v>330</v>
      </c>
      <c r="C412" s="143"/>
      <c r="D412" s="143"/>
      <c r="E412" s="143"/>
      <c r="F412" s="143"/>
      <c r="G412" s="143"/>
      <c r="H412" s="71"/>
    </row>
    <row r="413" spans="1:8" x14ac:dyDescent="0.2">
      <c r="A413" s="35" t="s">
        <v>331</v>
      </c>
      <c r="B413" s="144" t="s">
        <v>332</v>
      </c>
      <c r="C413" s="144"/>
      <c r="D413" s="144"/>
      <c r="E413" s="144"/>
      <c r="F413" s="144"/>
      <c r="G413" s="144"/>
      <c r="H413" s="70">
        <f>SUM(H414+H415+H416+H417)</f>
        <v>0</v>
      </c>
    </row>
    <row r="414" spans="1:8" x14ac:dyDescent="0.2">
      <c r="A414" s="12">
        <v>41131</v>
      </c>
      <c r="B414" s="143" t="s">
        <v>333</v>
      </c>
      <c r="C414" s="143"/>
      <c r="D414" s="143"/>
      <c r="E414" s="143"/>
      <c r="F414" s="143"/>
      <c r="G414" s="143"/>
      <c r="H414" s="71"/>
    </row>
    <row r="415" spans="1:8" x14ac:dyDescent="0.2">
      <c r="A415" s="12">
        <v>41132</v>
      </c>
      <c r="B415" s="143" t="s">
        <v>334</v>
      </c>
      <c r="C415" s="143"/>
      <c r="D415" s="143"/>
      <c r="E415" s="143"/>
      <c r="F415" s="143"/>
      <c r="G415" s="143"/>
      <c r="H415" s="71"/>
    </row>
    <row r="416" spans="1:8" x14ac:dyDescent="0.2">
      <c r="A416" s="12">
        <v>41133</v>
      </c>
      <c r="B416" s="143" t="s">
        <v>335</v>
      </c>
      <c r="C416" s="143"/>
      <c r="D416" s="143"/>
      <c r="E416" s="143"/>
      <c r="F416" s="143"/>
      <c r="G416" s="143"/>
      <c r="H416" s="71"/>
    </row>
    <row r="417" spans="1:8" x14ac:dyDescent="0.2">
      <c r="A417" s="12">
        <v>41139</v>
      </c>
      <c r="B417" s="143" t="s">
        <v>336</v>
      </c>
      <c r="C417" s="143"/>
      <c r="D417" s="143"/>
      <c r="E417" s="143"/>
      <c r="F417" s="143"/>
      <c r="G417" s="143"/>
      <c r="H417" s="71"/>
    </row>
    <row r="418" spans="1:8" x14ac:dyDescent="0.2">
      <c r="A418" s="31">
        <v>412</v>
      </c>
      <c r="B418" s="157" t="s">
        <v>337</v>
      </c>
      <c r="C418" s="157"/>
      <c r="D418" s="157"/>
      <c r="E418" s="157"/>
      <c r="F418" s="157"/>
      <c r="G418" s="157"/>
      <c r="H418" s="69">
        <f>SUM(H419+H421+H423+H425+H432+H434)</f>
        <v>0</v>
      </c>
    </row>
    <row r="419" spans="1:8" x14ac:dyDescent="0.2">
      <c r="A419" s="35" t="s">
        <v>338</v>
      </c>
      <c r="B419" s="144" t="s">
        <v>339</v>
      </c>
      <c r="C419" s="144"/>
      <c r="D419" s="144"/>
      <c r="E419" s="144"/>
      <c r="F419" s="144"/>
      <c r="G419" s="144"/>
      <c r="H419" s="70">
        <f>SUM(H420)</f>
        <v>0</v>
      </c>
    </row>
    <row r="420" spans="1:8" x14ac:dyDescent="0.2">
      <c r="A420" s="12">
        <v>41211</v>
      </c>
      <c r="B420" s="143" t="s">
        <v>339</v>
      </c>
      <c r="C420" s="143"/>
      <c r="D420" s="143"/>
      <c r="E420" s="143"/>
      <c r="F420" s="143"/>
      <c r="G420" s="143"/>
      <c r="H420" s="71"/>
    </row>
    <row r="421" spans="1:8" x14ac:dyDescent="0.2">
      <c r="A421" s="35" t="s">
        <v>340</v>
      </c>
      <c r="B421" s="144" t="s">
        <v>341</v>
      </c>
      <c r="C421" s="144"/>
      <c r="D421" s="144"/>
      <c r="E421" s="144"/>
      <c r="F421" s="144"/>
      <c r="G421" s="144"/>
      <c r="H421" s="70">
        <f>SUM(H422)</f>
        <v>0</v>
      </c>
    </row>
    <row r="422" spans="1:8" x14ac:dyDescent="0.2">
      <c r="A422" s="12">
        <v>41221</v>
      </c>
      <c r="B422" s="143" t="s">
        <v>341</v>
      </c>
      <c r="C422" s="143"/>
      <c r="D422" s="143"/>
      <c r="E422" s="143"/>
      <c r="F422" s="143"/>
      <c r="G422" s="143"/>
      <c r="H422" s="71"/>
    </row>
    <row r="423" spans="1:8" x14ac:dyDescent="0.2">
      <c r="A423" s="35" t="s">
        <v>342</v>
      </c>
      <c r="B423" s="144" t="s">
        <v>343</v>
      </c>
      <c r="C423" s="144"/>
      <c r="D423" s="144"/>
      <c r="E423" s="144"/>
      <c r="F423" s="144"/>
      <c r="G423" s="144"/>
      <c r="H423" s="70">
        <f>SUM(H424)</f>
        <v>0</v>
      </c>
    </row>
    <row r="424" spans="1:8" x14ac:dyDescent="0.2">
      <c r="A424" s="12">
        <v>41231</v>
      </c>
      <c r="B424" s="143" t="s">
        <v>343</v>
      </c>
      <c r="C424" s="143"/>
      <c r="D424" s="143"/>
      <c r="E424" s="143"/>
      <c r="F424" s="143"/>
      <c r="G424" s="143"/>
      <c r="H424" s="95"/>
    </row>
    <row r="425" spans="1:8" x14ac:dyDescent="0.2">
      <c r="A425" s="35" t="s">
        <v>344</v>
      </c>
      <c r="B425" s="144" t="s">
        <v>345</v>
      </c>
      <c r="C425" s="144"/>
      <c r="D425" s="144"/>
      <c r="E425" s="144"/>
      <c r="F425" s="144"/>
      <c r="G425" s="144"/>
      <c r="H425" s="70">
        <f>SUM(H426:H431)</f>
        <v>0</v>
      </c>
    </row>
    <row r="426" spans="1:8" x14ac:dyDescent="0.2">
      <c r="A426" s="12">
        <v>41241</v>
      </c>
      <c r="B426" s="143" t="s">
        <v>346</v>
      </c>
      <c r="C426" s="143"/>
      <c r="D426" s="143"/>
      <c r="E426" s="143"/>
      <c r="F426" s="143"/>
      <c r="G426" s="143"/>
      <c r="H426" s="71"/>
    </row>
    <row r="427" spans="1:8" x14ac:dyDescent="0.2">
      <c r="A427" s="12">
        <v>41242</v>
      </c>
      <c r="B427" s="143" t="s">
        <v>347</v>
      </c>
      <c r="C427" s="143"/>
      <c r="D427" s="143"/>
      <c r="E427" s="143"/>
      <c r="F427" s="143"/>
      <c r="G427" s="143"/>
      <c r="H427" s="71"/>
    </row>
    <row r="428" spans="1:8" x14ac:dyDescent="0.2">
      <c r="A428" s="12">
        <v>41243</v>
      </c>
      <c r="B428" s="143" t="s">
        <v>348</v>
      </c>
      <c r="C428" s="143"/>
      <c r="D428" s="143"/>
      <c r="E428" s="143"/>
      <c r="F428" s="143"/>
      <c r="G428" s="143"/>
      <c r="H428" s="71"/>
    </row>
    <row r="429" spans="1:8" x14ac:dyDescent="0.2">
      <c r="A429" s="12">
        <v>41244</v>
      </c>
      <c r="B429" s="143" t="s">
        <v>349</v>
      </c>
      <c r="C429" s="143"/>
      <c r="D429" s="143"/>
      <c r="E429" s="143"/>
      <c r="F429" s="143"/>
      <c r="G429" s="143"/>
      <c r="H429" s="71"/>
    </row>
    <row r="430" spans="1:8" x14ac:dyDescent="0.2">
      <c r="A430" s="12">
        <v>41245</v>
      </c>
      <c r="B430" s="183" t="s">
        <v>723</v>
      </c>
      <c r="C430" s="184"/>
      <c r="D430" s="184"/>
      <c r="E430" s="184"/>
      <c r="F430" s="184"/>
      <c r="G430" s="185"/>
      <c r="H430" s="71"/>
    </row>
    <row r="431" spans="1:8" x14ac:dyDescent="0.2">
      <c r="A431" s="12">
        <v>41249</v>
      </c>
      <c r="B431" s="143" t="s">
        <v>350</v>
      </c>
      <c r="C431" s="143"/>
      <c r="D431" s="143"/>
      <c r="E431" s="143"/>
      <c r="F431" s="143"/>
      <c r="G431" s="143"/>
      <c r="H431" s="71"/>
    </row>
    <row r="432" spans="1:8" x14ac:dyDescent="0.2">
      <c r="A432" s="35" t="s">
        <v>351</v>
      </c>
      <c r="B432" s="144" t="s">
        <v>352</v>
      </c>
      <c r="C432" s="144"/>
      <c r="D432" s="144"/>
      <c r="E432" s="144"/>
      <c r="F432" s="144"/>
      <c r="G432" s="144"/>
      <c r="H432" s="70">
        <f>SUM(H433)</f>
        <v>0</v>
      </c>
    </row>
    <row r="433" spans="1:8" x14ac:dyDescent="0.2">
      <c r="A433" s="12">
        <v>41251</v>
      </c>
      <c r="B433" s="143" t="s">
        <v>352</v>
      </c>
      <c r="C433" s="143"/>
      <c r="D433" s="143"/>
      <c r="E433" s="143"/>
      <c r="F433" s="143"/>
      <c r="G433" s="143"/>
      <c r="H433" s="71"/>
    </row>
    <row r="434" spans="1:8" x14ac:dyDescent="0.2">
      <c r="A434" s="35" t="s">
        <v>353</v>
      </c>
      <c r="B434" s="144" t="s">
        <v>354</v>
      </c>
      <c r="C434" s="144"/>
      <c r="D434" s="144"/>
      <c r="E434" s="144"/>
      <c r="F434" s="144"/>
      <c r="G434" s="144"/>
      <c r="H434" s="70">
        <f>SUM(H435)</f>
        <v>0</v>
      </c>
    </row>
    <row r="435" spans="1:8" x14ac:dyDescent="0.2">
      <c r="A435" s="12">
        <v>41261</v>
      </c>
      <c r="B435" s="143" t="s">
        <v>354</v>
      </c>
      <c r="C435" s="143"/>
      <c r="D435" s="143"/>
      <c r="E435" s="143"/>
      <c r="F435" s="143"/>
      <c r="G435" s="143"/>
      <c r="H435" s="71"/>
    </row>
    <row r="436" spans="1:8" x14ac:dyDescent="0.2">
      <c r="A436" s="31">
        <v>418</v>
      </c>
      <c r="B436" s="157" t="s">
        <v>355</v>
      </c>
      <c r="C436" s="157"/>
      <c r="D436" s="157"/>
      <c r="E436" s="157"/>
      <c r="F436" s="157"/>
      <c r="G436" s="157"/>
      <c r="H436" s="77">
        <f>SUM(H437)</f>
        <v>0</v>
      </c>
    </row>
    <row r="437" spans="1:8" x14ac:dyDescent="0.2">
      <c r="A437" s="35" t="s">
        <v>356</v>
      </c>
      <c r="B437" s="144" t="s">
        <v>355</v>
      </c>
      <c r="C437" s="144"/>
      <c r="D437" s="144"/>
      <c r="E437" s="144"/>
      <c r="F437" s="144"/>
      <c r="G437" s="144"/>
      <c r="H437" s="78">
        <f>SUM(H438)</f>
        <v>0</v>
      </c>
    </row>
    <row r="438" spans="1:8" x14ac:dyDescent="0.2">
      <c r="A438" s="12">
        <v>41811</v>
      </c>
      <c r="B438" s="143" t="s">
        <v>355</v>
      </c>
      <c r="C438" s="143"/>
      <c r="D438" s="143"/>
      <c r="E438" s="143"/>
      <c r="F438" s="143"/>
      <c r="G438" s="143"/>
      <c r="H438" s="71"/>
    </row>
    <row r="439" spans="1:8" ht="17.25" customHeight="1" x14ac:dyDescent="0.2">
      <c r="A439" s="39">
        <v>42</v>
      </c>
      <c r="B439" s="168" t="s">
        <v>357</v>
      </c>
      <c r="C439" s="168"/>
      <c r="D439" s="168"/>
      <c r="E439" s="168"/>
      <c r="F439" s="168"/>
      <c r="G439" s="168"/>
      <c r="H439" s="68">
        <f>SUM(H440+H469+H501+H526+H538+H544+H559)</f>
        <v>0</v>
      </c>
    </row>
    <row r="440" spans="1:8" ht="23.25" customHeight="1" x14ac:dyDescent="0.2">
      <c r="A440" s="31">
        <v>421</v>
      </c>
      <c r="B440" s="157" t="s">
        <v>358</v>
      </c>
      <c r="C440" s="157"/>
      <c r="D440" s="157"/>
      <c r="E440" s="157"/>
      <c r="F440" s="157"/>
      <c r="G440" s="157"/>
      <c r="H440" s="69">
        <f>SUM(H441+H445+H454+H460)</f>
        <v>0</v>
      </c>
    </row>
    <row r="441" spans="1:8" x14ac:dyDescent="0.2">
      <c r="A441" s="35" t="s">
        <v>359</v>
      </c>
      <c r="B441" s="144" t="s">
        <v>360</v>
      </c>
      <c r="C441" s="144"/>
      <c r="D441" s="144"/>
      <c r="E441" s="144"/>
      <c r="F441" s="144"/>
      <c r="G441" s="144"/>
      <c r="H441" s="70">
        <f>SUM(H442+H443+H444)</f>
        <v>0</v>
      </c>
    </row>
    <row r="442" spans="1:8" x14ac:dyDescent="0.2">
      <c r="A442" s="12">
        <v>42111</v>
      </c>
      <c r="B442" s="143" t="s">
        <v>361</v>
      </c>
      <c r="C442" s="143"/>
      <c r="D442" s="143"/>
      <c r="E442" s="143"/>
      <c r="F442" s="143"/>
      <c r="G442" s="143"/>
      <c r="H442" s="71"/>
    </row>
    <row r="443" spans="1:8" x14ac:dyDescent="0.2">
      <c r="A443" s="12">
        <v>42112</v>
      </c>
      <c r="B443" s="143" t="s">
        <v>362</v>
      </c>
      <c r="C443" s="143"/>
      <c r="D443" s="143"/>
      <c r="E443" s="143"/>
      <c r="F443" s="143"/>
      <c r="G443" s="143"/>
      <c r="H443" s="71"/>
    </row>
    <row r="444" spans="1:8" x14ac:dyDescent="0.2">
      <c r="A444" s="12">
        <v>42119</v>
      </c>
      <c r="B444" s="143" t="s">
        <v>363</v>
      </c>
      <c r="C444" s="143"/>
      <c r="D444" s="143"/>
      <c r="E444" s="143"/>
      <c r="F444" s="143"/>
      <c r="G444" s="143"/>
      <c r="H444" s="71"/>
    </row>
    <row r="445" spans="1:8" x14ac:dyDescent="0.2">
      <c r="A445" s="35" t="s">
        <v>364</v>
      </c>
      <c r="B445" s="144" t="s">
        <v>365</v>
      </c>
      <c r="C445" s="144"/>
      <c r="D445" s="144"/>
      <c r="E445" s="144"/>
      <c r="F445" s="144"/>
      <c r="G445" s="144"/>
      <c r="H445" s="70">
        <f>SUM(H446+H447+H448+H449+H450+H451+H452+H453)</f>
        <v>0</v>
      </c>
    </row>
    <row r="446" spans="1:8" x14ac:dyDescent="0.2">
      <c r="A446" s="12">
        <v>42121</v>
      </c>
      <c r="B446" s="143" t="s">
        <v>366</v>
      </c>
      <c r="C446" s="143"/>
      <c r="D446" s="143"/>
      <c r="E446" s="143"/>
      <c r="F446" s="143"/>
      <c r="G446" s="143"/>
      <c r="H446" s="71"/>
    </row>
    <row r="447" spans="1:8" x14ac:dyDescent="0.2">
      <c r="A447" s="12">
        <v>42122</v>
      </c>
      <c r="B447" s="12" t="s">
        <v>367</v>
      </c>
      <c r="C447" s="43"/>
      <c r="D447" s="43"/>
      <c r="E447" s="43"/>
      <c r="F447" s="43"/>
      <c r="G447" s="43"/>
      <c r="H447" s="71"/>
    </row>
    <row r="448" spans="1:8" x14ac:dyDescent="0.2">
      <c r="A448" s="12">
        <v>42123</v>
      </c>
      <c r="B448" s="143" t="s">
        <v>368</v>
      </c>
      <c r="C448" s="143"/>
      <c r="D448" s="143"/>
      <c r="E448" s="143"/>
      <c r="F448" s="143"/>
      <c r="G448" s="143"/>
      <c r="H448" s="71"/>
    </row>
    <row r="449" spans="1:8" x14ac:dyDescent="0.2">
      <c r="A449" s="12">
        <v>42124</v>
      </c>
      <c r="B449" s="143" t="s">
        <v>369</v>
      </c>
      <c r="C449" s="143"/>
      <c r="D449" s="143"/>
      <c r="E449" s="143"/>
      <c r="F449" s="143"/>
      <c r="G449" s="143"/>
      <c r="H449" s="71"/>
    </row>
    <row r="450" spans="1:8" x14ac:dyDescent="0.2">
      <c r="A450" s="12">
        <v>42125</v>
      </c>
      <c r="B450" s="143" t="s">
        <v>370</v>
      </c>
      <c r="C450" s="143"/>
      <c r="D450" s="143"/>
      <c r="E450" s="143"/>
      <c r="F450" s="143"/>
      <c r="G450" s="143"/>
      <c r="H450" s="71"/>
    </row>
    <row r="451" spans="1:8" x14ac:dyDescent="0.2">
      <c r="A451" s="12">
        <v>42126</v>
      </c>
      <c r="B451" s="143" t="s">
        <v>371</v>
      </c>
      <c r="C451" s="143"/>
      <c r="D451" s="143"/>
      <c r="E451" s="143"/>
      <c r="F451" s="143"/>
      <c r="G451" s="143"/>
      <c r="H451" s="71"/>
    </row>
    <row r="452" spans="1:8" x14ac:dyDescent="0.2">
      <c r="A452" s="12">
        <v>42127</v>
      </c>
      <c r="B452" s="143" t="s">
        <v>372</v>
      </c>
      <c r="C452" s="143"/>
      <c r="D452" s="143"/>
      <c r="E452" s="143"/>
      <c r="F452" s="143"/>
      <c r="G452" s="143"/>
      <c r="H452" s="71"/>
    </row>
    <row r="453" spans="1:8" x14ac:dyDescent="0.2">
      <c r="A453" s="12">
        <v>42129</v>
      </c>
      <c r="B453" s="143" t="s">
        <v>373</v>
      </c>
      <c r="C453" s="143"/>
      <c r="D453" s="143"/>
      <c r="E453" s="143"/>
      <c r="F453" s="143"/>
      <c r="G453" s="143"/>
      <c r="H453" s="71"/>
    </row>
    <row r="454" spans="1:8" x14ac:dyDescent="0.2">
      <c r="A454" s="35" t="s">
        <v>374</v>
      </c>
      <c r="B454" s="144" t="s">
        <v>923</v>
      </c>
      <c r="C454" s="144"/>
      <c r="D454" s="144"/>
      <c r="E454" s="144"/>
      <c r="F454" s="144"/>
      <c r="G454" s="144"/>
      <c r="H454" s="70">
        <f>SUM(H455:H459)</f>
        <v>0</v>
      </c>
    </row>
    <row r="455" spans="1:8" x14ac:dyDescent="0.2">
      <c r="A455" s="12">
        <v>42131</v>
      </c>
      <c r="B455" s="143" t="s">
        <v>375</v>
      </c>
      <c r="C455" s="143"/>
      <c r="D455" s="143"/>
      <c r="E455" s="143"/>
      <c r="F455" s="143"/>
      <c r="G455" s="143"/>
      <c r="H455" s="71"/>
    </row>
    <row r="456" spans="1:8" x14ac:dyDescent="0.2">
      <c r="A456" s="12">
        <v>42132</v>
      </c>
      <c r="B456" s="143" t="s">
        <v>376</v>
      </c>
      <c r="C456" s="143"/>
      <c r="D456" s="143"/>
      <c r="E456" s="143"/>
      <c r="F456" s="143"/>
      <c r="G456" s="143"/>
      <c r="H456" s="71"/>
    </row>
    <row r="457" spans="1:8" x14ac:dyDescent="0.2">
      <c r="A457" s="12">
        <v>42133</v>
      </c>
      <c r="B457" s="143" t="s">
        <v>377</v>
      </c>
      <c r="C457" s="143"/>
      <c r="D457" s="143"/>
      <c r="E457" s="143"/>
      <c r="F457" s="143"/>
      <c r="G457" s="143"/>
      <c r="H457" s="71"/>
    </row>
    <row r="458" spans="1:8" x14ac:dyDescent="0.2">
      <c r="A458" s="12">
        <v>42134</v>
      </c>
      <c r="B458" s="143" t="s">
        <v>378</v>
      </c>
      <c r="C458" s="143"/>
      <c r="D458" s="143"/>
      <c r="E458" s="143"/>
      <c r="F458" s="143"/>
      <c r="G458" s="143"/>
      <c r="H458" s="71"/>
    </row>
    <row r="459" spans="1:8" x14ac:dyDescent="0.2">
      <c r="A459" s="12">
        <v>42139</v>
      </c>
      <c r="B459" s="143" t="s">
        <v>379</v>
      </c>
      <c r="C459" s="143"/>
      <c r="D459" s="143"/>
      <c r="E459" s="143"/>
      <c r="F459" s="143"/>
      <c r="G459" s="143"/>
      <c r="H459" s="71"/>
    </row>
    <row r="460" spans="1:8" x14ac:dyDescent="0.2">
      <c r="A460" s="35" t="s">
        <v>380</v>
      </c>
      <c r="B460" s="144" t="s">
        <v>381</v>
      </c>
      <c r="C460" s="144"/>
      <c r="D460" s="144"/>
      <c r="E460" s="144"/>
      <c r="F460" s="144"/>
      <c r="G460" s="144"/>
      <c r="H460" s="70">
        <f>SUM(H461:H468)</f>
        <v>0</v>
      </c>
    </row>
    <row r="461" spans="1:8" x14ac:dyDescent="0.2">
      <c r="A461" s="12">
        <v>42141</v>
      </c>
      <c r="B461" s="143" t="s">
        <v>382</v>
      </c>
      <c r="C461" s="143"/>
      <c r="D461" s="143"/>
      <c r="E461" s="143"/>
      <c r="F461" s="143"/>
      <c r="G461" s="143"/>
      <c r="H461" s="71"/>
    </row>
    <row r="462" spans="1:8" x14ac:dyDescent="0.2">
      <c r="A462" s="12">
        <v>42142</v>
      </c>
      <c r="B462" s="143" t="s">
        <v>383</v>
      </c>
      <c r="C462" s="143"/>
      <c r="D462" s="143"/>
      <c r="E462" s="143"/>
      <c r="F462" s="143"/>
      <c r="G462" s="143"/>
      <c r="H462" s="71"/>
    </row>
    <row r="463" spans="1:8" x14ac:dyDescent="0.2">
      <c r="A463" s="12">
        <v>42143</v>
      </c>
      <c r="B463" s="143" t="s">
        <v>384</v>
      </c>
      <c r="C463" s="143"/>
      <c r="D463" s="143"/>
      <c r="E463" s="143"/>
      <c r="F463" s="143"/>
      <c r="G463" s="143"/>
      <c r="H463" s="71"/>
    </row>
    <row r="464" spans="1:8" x14ac:dyDescent="0.2">
      <c r="A464" s="12">
        <v>42144</v>
      </c>
      <c r="B464" s="143" t="s">
        <v>385</v>
      </c>
      <c r="C464" s="143"/>
      <c r="D464" s="143"/>
      <c r="E464" s="143"/>
      <c r="F464" s="143"/>
      <c r="G464" s="143"/>
      <c r="H464" s="71"/>
    </row>
    <row r="465" spans="1:8" x14ac:dyDescent="0.2">
      <c r="A465" s="12">
        <v>42145</v>
      </c>
      <c r="B465" s="143" t="s">
        <v>386</v>
      </c>
      <c r="C465" s="143"/>
      <c r="D465" s="143"/>
      <c r="E465" s="143"/>
      <c r="F465" s="143"/>
      <c r="G465" s="143"/>
      <c r="H465" s="71"/>
    </row>
    <row r="466" spans="1:8" x14ac:dyDescent="0.2">
      <c r="A466" s="12">
        <v>42146</v>
      </c>
      <c r="B466" s="143" t="s">
        <v>387</v>
      </c>
      <c r="C466" s="143"/>
      <c r="D466" s="143"/>
      <c r="E466" s="143"/>
      <c r="F466" s="143"/>
      <c r="G466" s="143"/>
      <c r="H466" s="71"/>
    </row>
    <row r="467" spans="1:8" x14ac:dyDescent="0.2">
      <c r="A467" s="12">
        <v>42147</v>
      </c>
      <c r="B467" s="183" t="s">
        <v>724</v>
      </c>
      <c r="C467" s="184"/>
      <c r="D467" s="184"/>
      <c r="E467" s="184"/>
      <c r="F467" s="184"/>
      <c r="G467" s="185"/>
      <c r="H467" s="71"/>
    </row>
    <row r="468" spans="1:8" x14ac:dyDescent="0.2">
      <c r="A468" s="12">
        <v>42149</v>
      </c>
      <c r="B468" s="143" t="s">
        <v>388</v>
      </c>
      <c r="C468" s="143"/>
      <c r="D468" s="143"/>
      <c r="E468" s="143"/>
      <c r="F468" s="143"/>
      <c r="G468" s="143"/>
      <c r="H468" s="71"/>
    </row>
    <row r="469" spans="1:8" ht="18.75" customHeight="1" x14ac:dyDescent="0.2">
      <c r="A469" s="31">
        <v>422</v>
      </c>
      <c r="B469" s="157" t="s">
        <v>389</v>
      </c>
      <c r="C469" s="157"/>
      <c r="D469" s="157"/>
      <c r="E469" s="157"/>
      <c r="F469" s="157"/>
      <c r="G469" s="157"/>
      <c r="H469" s="69">
        <f>SUM(H470+H474+H479+H486+H489+H494+H497)</f>
        <v>0</v>
      </c>
    </row>
    <row r="470" spans="1:8" x14ac:dyDescent="0.2">
      <c r="A470" s="35" t="s">
        <v>390</v>
      </c>
      <c r="B470" s="144" t="s">
        <v>391</v>
      </c>
      <c r="C470" s="144"/>
      <c r="D470" s="144"/>
      <c r="E470" s="144"/>
      <c r="F470" s="144"/>
      <c r="G470" s="144"/>
      <c r="H470" s="70">
        <f>SUM(H471:H473)</f>
        <v>0</v>
      </c>
    </row>
    <row r="471" spans="1:8" x14ac:dyDescent="0.2">
      <c r="A471" s="12">
        <v>42211</v>
      </c>
      <c r="B471" s="143" t="s">
        <v>392</v>
      </c>
      <c r="C471" s="143"/>
      <c r="D471" s="143"/>
      <c r="E471" s="143"/>
      <c r="F471" s="143"/>
      <c r="G471" s="143"/>
      <c r="H471" s="71"/>
    </row>
    <row r="472" spans="1:8" x14ac:dyDescent="0.2">
      <c r="A472" s="12">
        <v>42212</v>
      </c>
      <c r="B472" s="143" t="s">
        <v>393</v>
      </c>
      <c r="C472" s="143"/>
      <c r="D472" s="143"/>
      <c r="E472" s="143"/>
      <c r="F472" s="143"/>
      <c r="G472" s="143"/>
      <c r="H472" s="71"/>
    </row>
    <row r="473" spans="1:8" x14ac:dyDescent="0.2">
      <c r="A473" s="12">
        <v>42219</v>
      </c>
      <c r="B473" s="143" t="s">
        <v>394</v>
      </c>
      <c r="C473" s="143"/>
      <c r="D473" s="143"/>
      <c r="E473" s="143"/>
      <c r="F473" s="143"/>
      <c r="G473" s="143"/>
      <c r="H473" s="71"/>
    </row>
    <row r="474" spans="1:8" x14ac:dyDescent="0.2">
      <c r="A474" s="35" t="s">
        <v>395</v>
      </c>
      <c r="B474" s="144" t="s">
        <v>396</v>
      </c>
      <c r="C474" s="144"/>
      <c r="D474" s="144"/>
      <c r="E474" s="144"/>
      <c r="F474" s="144"/>
      <c r="G474" s="144"/>
      <c r="H474" s="70">
        <f>SUM(H475:H478)</f>
        <v>0</v>
      </c>
    </row>
    <row r="475" spans="1:8" x14ac:dyDescent="0.2">
      <c r="A475" s="12">
        <v>42221</v>
      </c>
      <c r="B475" s="143" t="s">
        <v>397</v>
      </c>
      <c r="C475" s="143"/>
      <c r="D475" s="143"/>
      <c r="E475" s="143"/>
      <c r="F475" s="143"/>
      <c r="G475" s="143"/>
      <c r="H475" s="71"/>
    </row>
    <row r="476" spans="1:8" x14ac:dyDescent="0.2">
      <c r="A476" s="12">
        <v>42222</v>
      </c>
      <c r="B476" s="143" t="s">
        <v>398</v>
      </c>
      <c r="C476" s="143"/>
      <c r="D476" s="143"/>
      <c r="E476" s="143"/>
      <c r="F476" s="143"/>
      <c r="G476" s="143"/>
      <c r="H476" s="71"/>
    </row>
    <row r="477" spans="1:8" x14ac:dyDescent="0.2">
      <c r="A477" s="12">
        <v>42223</v>
      </c>
      <c r="B477" s="143" t="s">
        <v>399</v>
      </c>
      <c r="C477" s="143"/>
      <c r="D477" s="143"/>
      <c r="E477" s="143"/>
      <c r="F477" s="143"/>
      <c r="G477" s="143"/>
      <c r="H477" s="71"/>
    </row>
    <row r="478" spans="1:8" x14ac:dyDescent="0.2">
      <c r="A478" s="12">
        <v>42229</v>
      </c>
      <c r="B478" s="143" t="s">
        <v>400</v>
      </c>
      <c r="C478" s="143"/>
      <c r="D478" s="143"/>
      <c r="E478" s="143"/>
      <c r="F478" s="143"/>
      <c r="G478" s="143"/>
      <c r="H478" s="71"/>
    </row>
    <row r="479" spans="1:8" x14ac:dyDescent="0.2">
      <c r="A479" s="35" t="s">
        <v>401</v>
      </c>
      <c r="B479" s="144" t="s">
        <v>402</v>
      </c>
      <c r="C479" s="144"/>
      <c r="D479" s="144"/>
      <c r="E479" s="144"/>
      <c r="F479" s="144"/>
      <c r="G479" s="144"/>
      <c r="H479" s="70">
        <f>SUM(H480:H485)</f>
        <v>0</v>
      </c>
    </row>
    <row r="480" spans="1:8" x14ac:dyDescent="0.2">
      <c r="A480" s="12">
        <v>42231</v>
      </c>
      <c r="B480" s="143" t="s">
        <v>403</v>
      </c>
      <c r="C480" s="143"/>
      <c r="D480" s="143"/>
      <c r="E480" s="143"/>
      <c r="F480" s="143"/>
      <c r="G480" s="143"/>
      <c r="H480" s="71"/>
    </row>
    <row r="481" spans="1:8" x14ac:dyDescent="0.2">
      <c r="A481" s="12">
        <v>42232</v>
      </c>
      <c r="B481" s="143" t="s">
        <v>404</v>
      </c>
      <c r="C481" s="143"/>
      <c r="D481" s="143"/>
      <c r="E481" s="143"/>
      <c r="F481" s="143"/>
      <c r="G481" s="143"/>
      <c r="H481" s="71"/>
    </row>
    <row r="482" spans="1:8" x14ac:dyDescent="0.2">
      <c r="A482" s="12">
        <v>42233</v>
      </c>
      <c r="B482" s="143" t="s">
        <v>405</v>
      </c>
      <c r="C482" s="143"/>
      <c r="D482" s="143"/>
      <c r="E482" s="143"/>
      <c r="F482" s="143"/>
      <c r="G482" s="143"/>
      <c r="H482" s="71"/>
    </row>
    <row r="483" spans="1:8" x14ac:dyDescent="0.2">
      <c r="A483" s="12">
        <v>42234</v>
      </c>
      <c r="B483" s="143" t="s">
        <v>406</v>
      </c>
      <c r="C483" s="143"/>
      <c r="D483" s="143"/>
      <c r="E483" s="143"/>
      <c r="F483" s="143"/>
      <c r="G483" s="143"/>
      <c r="H483" s="71"/>
    </row>
    <row r="484" spans="1:8" x14ac:dyDescent="0.2">
      <c r="A484" s="12">
        <v>42235</v>
      </c>
      <c r="B484" s="143" t="s">
        <v>407</v>
      </c>
      <c r="C484" s="143"/>
      <c r="D484" s="143"/>
      <c r="E484" s="143"/>
      <c r="F484" s="143"/>
      <c r="G484" s="143"/>
      <c r="H484" s="71"/>
    </row>
    <row r="485" spans="1:8" x14ac:dyDescent="0.2">
      <c r="A485" s="12">
        <v>42239</v>
      </c>
      <c r="B485" s="143" t="s">
        <v>408</v>
      </c>
      <c r="C485" s="143"/>
      <c r="D485" s="143"/>
      <c r="E485" s="143"/>
      <c r="F485" s="143"/>
      <c r="G485" s="143"/>
      <c r="H485" s="71"/>
    </row>
    <row r="486" spans="1:8" x14ac:dyDescent="0.2">
      <c r="A486" s="35" t="s">
        <v>409</v>
      </c>
      <c r="B486" s="144" t="s">
        <v>410</v>
      </c>
      <c r="C486" s="144"/>
      <c r="D486" s="144"/>
      <c r="E486" s="144"/>
      <c r="F486" s="144"/>
      <c r="G486" s="144"/>
      <c r="H486" s="70">
        <f>SUM(H487:H488)</f>
        <v>0</v>
      </c>
    </row>
    <row r="487" spans="1:8" x14ac:dyDescent="0.2">
      <c r="A487" s="12">
        <v>42241</v>
      </c>
      <c r="B487" s="143" t="s">
        <v>411</v>
      </c>
      <c r="C487" s="143"/>
      <c r="D487" s="143"/>
      <c r="E487" s="143"/>
      <c r="F487" s="143"/>
      <c r="G487" s="143"/>
      <c r="H487" s="71"/>
    </row>
    <row r="488" spans="1:8" x14ac:dyDescent="0.2">
      <c r="A488" s="12">
        <v>42242</v>
      </c>
      <c r="B488" s="143" t="s">
        <v>412</v>
      </c>
      <c r="C488" s="143"/>
      <c r="D488" s="143"/>
      <c r="E488" s="143"/>
      <c r="F488" s="143"/>
      <c r="G488" s="143"/>
      <c r="H488" s="71"/>
    </row>
    <row r="489" spans="1:8" x14ac:dyDescent="0.2">
      <c r="A489" s="35" t="s">
        <v>413</v>
      </c>
      <c r="B489" s="144" t="s">
        <v>414</v>
      </c>
      <c r="C489" s="144"/>
      <c r="D489" s="144"/>
      <c r="E489" s="144"/>
      <c r="F489" s="144"/>
      <c r="G489" s="144"/>
      <c r="H489" s="70">
        <f>SUM(H490:H493)</f>
        <v>0</v>
      </c>
    </row>
    <row r="490" spans="1:8" x14ac:dyDescent="0.2">
      <c r="A490" s="12">
        <v>42251</v>
      </c>
      <c r="B490" s="143" t="s">
        <v>415</v>
      </c>
      <c r="C490" s="143"/>
      <c r="D490" s="143"/>
      <c r="E490" s="143"/>
      <c r="F490" s="143"/>
      <c r="G490" s="143"/>
      <c r="H490" s="71"/>
    </row>
    <row r="491" spans="1:8" x14ac:dyDescent="0.2">
      <c r="A491" s="12">
        <v>42252</v>
      </c>
      <c r="B491" s="143" t="s">
        <v>416</v>
      </c>
      <c r="C491" s="143"/>
      <c r="D491" s="143"/>
      <c r="E491" s="143"/>
      <c r="F491" s="143"/>
      <c r="G491" s="143"/>
      <c r="H491" s="71"/>
    </row>
    <row r="492" spans="1:8" x14ac:dyDescent="0.2">
      <c r="A492" s="12">
        <v>42253</v>
      </c>
      <c r="B492" s="143" t="s">
        <v>417</v>
      </c>
      <c r="C492" s="143"/>
      <c r="D492" s="143"/>
      <c r="E492" s="143"/>
      <c r="F492" s="143"/>
      <c r="G492" s="143"/>
      <c r="H492" s="71"/>
    </row>
    <row r="493" spans="1:8" x14ac:dyDescent="0.2">
      <c r="A493" s="12">
        <v>42259</v>
      </c>
      <c r="B493" s="143" t="s">
        <v>418</v>
      </c>
      <c r="C493" s="143"/>
      <c r="D493" s="143"/>
      <c r="E493" s="143"/>
      <c r="F493" s="143"/>
      <c r="G493" s="143"/>
      <c r="H493" s="71"/>
    </row>
    <row r="494" spans="1:8" x14ac:dyDescent="0.2">
      <c r="A494" s="35" t="s">
        <v>419</v>
      </c>
      <c r="B494" s="144" t="s">
        <v>420</v>
      </c>
      <c r="C494" s="144"/>
      <c r="D494" s="144"/>
      <c r="E494" s="144"/>
      <c r="F494" s="144"/>
      <c r="G494" s="144"/>
      <c r="H494" s="70">
        <f>SUM(H495:H496)</f>
        <v>0</v>
      </c>
    </row>
    <row r="495" spans="1:8" x14ac:dyDescent="0.2">
      <c r="A495" s="12">
        <v>42261</v>
      </c>
      <c r="B495" s="143" t="s">
        <v>421</v>
      </c>
      <c r="C495" s="143"/>
      <c r="D495" s="143"/>
      <c r="E495" s="143"/>
      <c r="F495" s="143"/>
      <c r="G495" s="143"/>
      <c r="H495" s="71"/>
    </row>
    <row r="496" spans="1:8" x14ac:dyDescent="0.2">
      <c r="A496" s="12">
        <v>42262</v>
      </c>
      <c r="B496" s="143" t="s">
        <v>422</v>
      </c>
      <c r="C496" s="143"/>
      <c r="D496" s="143"/>
      <c r="E496" s="143"/>
      <c r="F496" s="143"/>
      <c r="G496" s="143"/>
      <c r="H496" s="71"/>
    </row>
    <row r="497" spans="1:8" x14ac:dyDescent="0.2">
      <c r="A497" s="35" t="s">
        <v>423</v>
      </c>
      <c r="B497" s="144" t="s">
        <v>424</v>
      </c>
      <c r="C497" s="144"/>
      <c r="D497" s="144"/>
      <c r="E497" s="144"/>
      <c r="F497" s="144"/>
      <c r="G497" s="144"/>
      <c r="H497" s="70">
        <f>SUM(H498:H500)</f>
        <v>0</v>
      </c>
    </row>
    <row r="498" spans="1:8" x14ac:dyDescent="0.2">
      <c r="A498" s="12">
        <v>42271</v>
      </c>
      <c r="B498" s="143" t="s">
        <v>425</v>
      </c>
      <c r="C498" s="143"/>
      <c r="D498" s="143"/>
      <c r="E498" s="143"/>
      <c r="F498" s="143"/>
      <c r="G498" s="143"/>
      <c r="H498" s="71"/>
    </row>
    <row r="499" spans="1:8" x14ac:dyDescent="0.2">
      <c r="A499" s="12">
        <v>42272</v>
      </c>
      <c r="B499" s="143" t="s">
        <v>426</v>
      </c>
      <c r="C499" s="143"/>
      <c r="D499" s="143"/>
      <c r="E499" s="143"/>
      <c r="F499" s="143"/>
      <c r="G499" s="143"/>
      <c r="H499" s="71"/>
    </row>
    <row r="500" spans="1:8" x14ac:dyDescent="0.2">
      <c r="A500" s="12">
        <v>42273</v>
      </c>
      <c r="B500" s="143" t="s">
        <v>427</v>
      </c>
      <c r="C500" s="143"/>
      <c r="D500" s="143"/>
      <c r="E500" s="143"/>
      <c r="F500" s="143"/>
      <c r="G500" s="143"/>
      <c r="H500" s="71"/>
    </row>
    <row r="501" spans="1:8" ht="16.5" customHeight="1" x14ac:dyDescent="0.2">
      <c r="A501" s="31">
        <v>423</v>
      </c>
      <c r="B501" s="157" t="s">
        <v>428</v>
      </c>
      <c r="C501" s="157"/>
      <c r="D501" s="157"/>
      <c r="E501" s="157"/>
      <c r="F501" s="157"/>
      <c r="G501" s="157"/>
      <c r="H501" s="69">
        <f>SUM(H502+H512+H518+H522)</f>
        <v>0</v>
      </c>
    </row>
    <row r="502" spans="1:8" ht="18.75" customHeight="1" x14ac:dyDescent="0.2">
      <c r="A502" s="35" t="s">
        <v>429</v>
      </c>
      <c r="B502" s="144" t="s">
        <v>430</v>
      </c>
      <c r="C502" s="144"/>
      <c r="D502" s="144"/>
      <c r="E502" s="144"/>
      <c r="F502" s="144"/>
      <c r="G502" s="144"/>
      <c r="H502" s="70">
        <f>SUM(H503:H511)</f>
        <v>0</v>
      </c>
    </row>
    <row r="503" spans="1:8" x14ac:dyDescent="0.2">
      <c r="A503" s="12">
        <v>42311</v>
      </c>
      <c r="B503" s="143" t="s">
        <v>431</v>
      </c>
      <c r="C503" s="143"/>
      <c r="D503" s="143"/>
      <c r="E503" s="143"/>
      <c r="F503" s="143"/>
      <c r="G503" s="143"/>
      <c r="H503" s="95"/>
    </row>
    <row r="504" spans="1:8" x14ac:dyDescent="0.2">
      <c r="A504" s="12">
        <v>42312</v>
      </c>
      <c r="B504" s="143" t="s">
        <v>432</v>
      </c>
      <c r="C504" s="143"/>
      <c r="D504" s="143"/>
      <c r="E504" s="143"/>
      <c r="F504" s="143"/>
      <c r="G504" s="143"/>
      <c r="H504" s="71"/>
    </row>
    <row r="505" spans="1:8" x14ac:dyDescent="0.2">
      <c r="A505" s="12">
        <v>42313</v>
      </c>
      <c r="B505" s="143" t="s">
        <v>433</v>
      </c>
      <c r="C505" s="143"/>
      <c r="D505" s="143"/>
      <c r="E505" s="143"/>
      <c r="F505" s="143"/>
      <c r="G505" s="143"/>
      <c r="H505" s="71"/>
    </row>
    <row r="506" spans="1:8" x14ac:dyDescent="0.2">
      <c r="A506" s="12">
        <v>42314</v>
      </c>
      <c r="B506" s="143" t="s">
        <v>434</v>
      </c>
      <c r="C506" s="143"/>
      <c r="D506" s="143"/>
      <c r="E506" s="143"/>
      <c r="F506" s="143"/>
      <c r="G506" s="143"/>
      <c r="H506" s="71"/>
    </row>
    <row r="507" spans="1:8" x14ac:dyDescent="0.2">
      <c r="A507" s="12">
        <v>42315</v>
      </c>
      <c r="B507" s="143" t="s">
        <v>435</v>
      </c>
      <c r="C507" s="143"/>
      <c r="D507" s="143"/>
      <c r="E507" s="143"/>
      <c r="F507" s="143"/>
      <c r="G507" s="143"/>
      <c r="H507" s="71"/>
    </row>
    <row r="508" spans="1:8" x14ac:dyDescent="0.2">
      <c r="A508" s="12">
        <v>42316</v>
      </c>
      <c r="B508" s="143" t="s">
        <v>436</v>
      </c>
      <c r="C508" s="143"/>
      <c r="D508" s="143"/>
      <c r="E508" s="143"/>
      <c r="F508" s="143"/>
      <c r="G508" s="143"/>
      <c r="H508" s="71"/>
    </row>
    <row r="509" spans="1:8" x14ac:dyDescent="0.2">
      <c r="A509" s="12">
        <v>42317</v>
      </c>
      <c r="B509" s="143" t="s">
        <v>437</v>
      </c>
      <c r="C509" s="143"/>
      <c r="D509" s="143"/>
      <c r="E509" s="143"/>
      <c r="F509" s="143"/>
      <c r="G509" s="143"/>
      <c r="H509" s="71"/>
    </row>
    <row r="510" spans="1:8" x14ac:dyDescent="0.2">
      <c r="A510" s="12">
        <v>42318</v>
      </c>
      <c r="B510" s="143" t="s">
        <v>438</v>
      </c>
      <c r="C510" s="143"/>
      <c r="D510" s="143"/>
      <c r="E510" s="143"/>
      <c r="F510" s="143"/>
      <c r="G510" s="143"/>
      <c r="H510" s="71"/>
    </row>
    <row r="511" spans="1:8" x14ac:dyDescent="0.2">
      <c r="A511" s="12">
        <v>42319</v>
      </c>
      <c r="B511" s="143" t="s">
        <v>439</v>
      </c>
      <c r="C511" s="143"/>
      <c r="D511" s="143"/>
      <c r="E511" s="143"/>
      <c r="F511" s="143"/>
      <c r="G511" s="143"/>
      <c r="H511" s="71"/>
    </row>
    <row r="512" spans="1:8" x14ac:dyDescent="0.2">
      <c r="A512" s="35" t="s">
        <v>440</v>
      </c>
      <c r="B512" s="144" t="s">
        <v>441</v>
      </c>
      <c r="C512" s="144"/>
      <c r="D512" s="144"/>
      <c r="E512" s="144"/>
      <c r="F512" s="144"/>
      <c r="G512" s="144"/>
      <c r="H512" s="70">
        <f>SUM(H513:H517)</f>
        <v>0</v>
      </c>
    </row>
    <row r="513" spans="1:8" x14ac:dyDescent="0.2">
      <c r="A513" s="12">
        <v>42321</v>
      </c>
      <c r="B513" s="143" t="s">
        <v>442</v>
      </c>
      <c r="C513" s="143"/>
      <c r="D513" s="143"/>
      <c r="E513" s="143"/>
      <c r="F513" s="143"/>
      <c r="G513" s="143"/>
      <c r="H513" s="71"/>
    </row>
    <row r="514" spans="1:8" x14ac:dyDescent="0.2">
      <c r="A514" s="12">
        <v>42322</v>
      </c>
      <c r="B514" s="143" t="s">
        <v>443</v>
      </c>
      <c r="C514" s="143"/>
      <c r="D514" s="143"/>
      <c r="E514" s="143"/>
      <c r="F514" s="143"/>
      <c r="G514" s="143"/>
      <c r="H514" s="71"/>
    </row>
    <row r="515" spans="1:8" x14ac:dyDescent="0.2">
      <c r="A515" s="12">
        <v>42323</v>
      </c>
      <c r="B515" s="143" t="s">
        <v>444</v>
      </c>
      <c r="C515" s="143"/>
      <c r="D515" s="143"/>
      <c r="E515" s="143"/>
      <c r="F515" s="143"/>
      <c r="G515" s="143"/>
      <c r="H515" s="71"/>
    </row>
    <row r="516" spans="1:8" x14ac:dyDescent="0.2">
      <c r="A516" s="12">
        <v>42324</v>
      </c>
      <c r="B516" s="143" t="s">
        <v>445</v>
      </c>
      <c r="C516" s="143"/>
      <c r="D516" s="143"/>
      <c r="E516" s="143"/>
      <c r="F516" s="143"/>
      <c r="G516" s="143"/>
      <c r="H516" s="71"/>
    </row>
    <row r="517" spans="1:8" x14ac:dyDescent="0.2">
      <c r="A517" s="12">
        <v>42329</v>
      </c>
      <c r="B517" s="143" t="s">
        <v>446</v>
      </c>
      <c r="C517" s="143"/>
      <c r="D517" s="143"/>
      <c r="E517" s="143"/>
      <c r="F517" s="143"/>
      <c r="G517" s="143"/>
      <c r="H517" s="71"/>
    </row>
    <row r="518" spans="1:8" x14ac:dyDescent="0.2">
      <c r="A518" s="35" t="s">
        <v>447</v>
      </c>
      <c r="B518" s="144" t="s">
        <v>448</v>
      </c>
      <c r="C518" s="144"/>
      <c r="D518" s="144"/>
      <c r="E518" s="144"/>
      <c r="F518" s="144"/>
      <c r="G518" s="144"/>
      <c r="H518" s="70">
        <f>SUM(H519:H521)</f>
        <v>0</v>
      </c>
    </row>
    <row r="519" spans="1:8" x14ac:dyDescent="0.2">
      <c r="A519" s="12">
        <v>42331</v>
      </c>
      <c r="B519" s="143" t="s">
        <v>449</v>
      </c>
      <c r="C519" s="143"/>
      <c r="D519" s="143"/>
      <c r="E519" s="143"/>
      <c r="F519" s="143"/>
      <c r="G519" s="143"/>
      <c r="H519" s="71"/>
    </row>
    <row r="520" spans="1:8" x14ac:dyDescent="0.2">
      <c r="A520" s="12">
        <v>42332</v>
      </c>
      <c r="B520" s="143" t="s">
        <v>450</v>
      </c>
      <c r="C520" s="143"/>
      <c r="D520" s="143"/>
      <c r="E520" s="143"/>
      <c r="F520" s="143"/>
      <c r="G520" s="143"/>
      <c r="H520" s="71"/>
    </row>
    <row r="521" spans="1:8" x14ac:dyDescent="0.2">
      <c r="A521" s="12">
        <v>42339</v>
      </c>
      <c r="B521" s="143" t="s">
        <v>451</v>
      </c>
      <c r="C521" s="143"/>
      <c r="D521" s="143"/>
      <c r="E521" s="143"/>
      <c r="F521" s="143"/>
      <c r="G521" s="143"/>
      <c r="H521" s="71"/>
    </row>
    <row r="522" spans="1:8" x14ac:dyDescent="0.2">
      <c r="A522" s="35" t="s">
        <v>452</v>
      </c>
      <c r="B522" s="144" t="s">
        <v>453</v>
      </c>
      <c r="C522" s="144"/>
      <c r="D522" s="144"/>
      <c r="E522" s="144"/>
      <c r="F522" s="144"/>
      <c r="G522" s="144"/>
      <c r="H522" s="70">
        <f>SUM(H523:H525)</f>
        <v>0</v>
      </c>
    </row>
    <row r="523" spans="1:8" x14ac:dyDescent="0.2">
      <c r="A523" s="12">
        <v>42341</v>
      </c>
      <c r="B523" s="143" t="s">
        <v>454</v>
      </c>
      <c r="C523" s="143"/>
      <c r="D523" s="143"/>
      <c r="E523" s="143"/>
      <c r="F523" s="143"/>
      <c r="G523" s="143"/>
      <c r="H523" s="71"/>
    </row>
    <row r="524" spans="1:8" x14ac:dyDescent="0.2">
      <c r="A524" s="12">
        <v>42342</v>
      </c>
      <c r="B524" s="143" t="s">
        <v>455</v>
      </c>
      <c r="C524" s="143"/>
      <c r="D524" s="143"/>
      <c r="E524" s="143"/>
      <c r="F524" s="143"/>
      <c r="G524" s="143"/>
      <c r="H524" s="71"/>
    </row>
    <row r="525" spans="1:8" x14ac:dyDescent="0.2">
      <c r="A525" s="12">
        <v>42349</v>
      </c>
      <c r="B525" s="143" t="s">
        <v>456</v>
      </c>
      <c r="C525" s="143"/>
      <c r="D525" s="143"/>
      <c r="E525" s="143"/>
      <c r="F525" s="143"/>
      <c r="G525" s="143"/>
      <c r="H525" s="71"/>
    </row>
    <row r="526" spans="1:8" ht="17.25" customHeight="1" x14ac:dyDescent="0.2">
      <c r="A526" s="31">
        <v>424</v>
      </c>
      <c r="B526" s="157" t="s">
        <v>457</v>
      </c>
      <c r="C526" s="157"/>
      <c r="D526" s="157"/>
      <c r="E526" s="157"/>
      <c r="F526" s="157"/>
      <c r="G526" s="157"/>
      <c r="H526" s="69">
        <f>SUM(H527+H529+H533+H536)</f>
        <v>0</v>
      </c>
    </row>
    <row r="527" spans="1:8" ht="16.5" customHeight="1" x14ac:dyDescent="0.2">
      <c r="A527" s="35" t="s">
        <v>458</v>
      </c>
      <c r="B527" s="144" t="s">
        <v>459</v>
      </c>
      <c r="C527" s="144"/>
      <c r="D527" s="144"/>
      <c r="E527" s="144"/>
      <c r="F527" s="144"/>
      <c r="G527" s="144"/>
      <c r="H527" s="70">
        <f>SUM(H528)</f>
        <v>0</v>
      </c>
    </row>
    <row r="528" spans="1:8" x14ac:dyDescent="0.2">
      <c r="A528" s="12">
        <v>42411</v>
      </c>
      <c r="B528" s="143" t="s">
        <v>725</v>
      </c>
      <c r="C528" s="143"/>
      <c r="D528" s="143"/>
      <c r="E528" s="143"/>
      <c r="F528" s="143"/>
      <c r="G528" s="143"/>
      <c r="H528" s="71"/>
    </row>
    <row r="529" spans="1:8" x14ac:dyDescent="0.2">
      <c r="A529" s="35" t="s">
        <v>460</v>
      </c>
      <c r="B529" s="144" t="s">
        <v>461</v>
      </c>
      <c r="C529" s="144"/>
      <c r="D529" s="144"/>
      <c r="E529" s="144"/>
      <c r="F529" s="144"/>
      <c r="G529" s="144"/>
      <c r="H529" s="70">
        <f>SUM(H530+H531+H532)</f>
        <v>0</v>
      </c>
    </row>
    <row r="530" spans="1:8" x14ac:dyDescent="0.2">
      <c r="A530" s="12">
        <v>42421</v>
      </c>
      <c r="B530" s="143" t="s">
        <v>462</v>
      </c>
      <c r="C530" s="143"/>
      <c r="D530" s="143"/>
      <c r="E530" s="143"/>
      <c r="F530" s="143"/>
      <c r="G530" s="143"/>
      <c r="H530" s="71"/>
    </row>
    <row r="531" spans="1:8" x14ac:dyDescent="0.2">
      <c r="A531" s="12">
        <v>42422</v>
      </c>
      <c r="B531" s="143" t="s">
        <v>463</v>
      </c>
      <c r="C531" s="143"/>
      <c r="D531" s="143"/>
      <c r="E531" s="143"/>
      <c r="F531" s="143"/>
      <c r="G531" s="143"/>
      <c r="H531" s="71"/>
    </row>
    <row r="532" spans="1:8" x14ac:dyDescent="0.2">
      <c r="A532" s="12">
        <v>42429</v>
      </c>
      <c r="B532" s="143" t="s">
        <v>464</v>
      </c>
      <c r="C532" s="143"/>
      <c r="D532" s="143"/>
      <c r="E532" s="143"/>
      <c r="F532" s="143"/>
      <c r="G532" s="143"/>
      <c r="H532" s="71"/>
    </row>
    <row r="533" spans="1:8" x14ac:dyDescent="0.2">
      <c r="A533" s="35" t="s">
        <v>465</v>
      </c>
      <c r="B533" s="144" t="s">
        <v>466</v>
      </c>
      <c r="C533" s="144"/>
      <c r="D533" s="144"/>
      <c r="E533" s="144"/>
      <c r="F533" s="144"/>
      <c r="G533" s="144"/>
      <c r="H533" s="70">
        <f>SUM(H534+H535)</f>
        <v>0</v>
      </c>
    </row>
    <row r="534" spans="1:8" x14ac:dyDescent="0.2">
      <c r="A534" s="12">
        <v>42431</v>
      </c>
      <c r="B534" s="143" t="s">
        <v>467</v>
      </c>
      <c r="C534" s="143"/>
      <c r="D534" s="143"/>
      <c r="E534" s="143"/>
      <c r="F534" s="143"/>
      <c r="G534" s="143"/>
      <c r="H534" s="71"/>
    </row>
    <row r="535" spans="1:8" x14ac:dyDescent="0.2">
      <c r="A535" s="12">
        <v>42432</v>
      </c>
      <c r="B535" s="143" t="s">
        <v>468</v>
      </c>
      <c r="C535" s="143"/>
      <c r="D535" s="143"/>
      <c r="E535" s="143"/>
      <c r="F535" s="143"/>
      <c r="G535" s="143"/>
      <c r="H535" s="71"/>
    </row>
    <row r="536" spans="1:8" x14ac:dyDescent="0.2">
      <c r="A536" s="35" t="s">
        <v>469</v>
      </c>
      <c r="B536" s="172" t="s">
        <v>470</v>
      </c>
      <c r="C536" s="193"/>
      <c r="D536" s="193"/>
      <c r="E536" s="193"/>
      <c r="F536" s="193"/>
      <c r="G536" s="194"/>
      <c r="H536" s="70">
        <f>SUM(H537)</f>
        <v>0</v>
      </c>
    </row>
    <row r="537" spans="1:8" x14ac:dyDescent="0.2">
      <c r="A537" s="12">
        <v>42441</v>
      </c>
      <c r="B537" s="143" t="s">
        <v>470</v>
      </c>
      <c r="C537" s="143"/>
      <c r="D537" s="143"/>
      <c r="E537" s="143"/>
      <c r="F537" s="143"/>
      <c r="G537" s="143"/>
      <c r="H537" s="71"/>
    </row>
    <row r="538" spans="1:8" ht="18.75" customHeight="1" x14ac:dyDescent="0.2">
      <c r="A538" s="31">
        <v>425</v>
      </c>
      <c r="B538" s="209" t="s">
        <v>471</v>
      </c>
      <c r="C538" s="210"/>
      <c r="D538" s="210"/>
      <c r="E538" s="210"/>
      <c r="F538" s="210"/>
      <c r="G538" s="211"/>
      <c r="H538" s="69">
        <f>SUM(H539+H542)</f>
        <v>0</v>
      </c>
    </row>
    <row r="539" spans="1:8" x14ac:dyDescent="0.2">
      <c r="A539" s="35" t="s">
        <v>472</v>
      </c>
      <c r="B539" s="172" t="s">
        <v>473</v>
      </c>
      <c r="C539" s="193"/>
      <c r="D539" s="193"/>
      <c r="E539" s="193"/>
      <c r="F539" s="193"/>
      <c r="G539" s="194"/>
      <c r="H539" s="70">
        <f>SUM(H540+H541)</f>
        <v>0</v>
      </c>
    </row>
    <row r="540" spans="1:8" x14ac:dyDescent="0.2">
      <c r="A540" s="12">
        <v>42511</v>
      </c>
      <c r="B540" s="143" t="s">
        <v>474</v>
      </c>
      <c r="C540" s="143"/>
      <c r="D540" s="143"/>
      <c r="E540" s="143"/>
      <c r="F540" s="143"/>
      <c r="G540" s="143"/>
      <c r="H540" s="71"/>
    </row>
    <row r="541" spans="1:8" x14ac:dyDescent="0.2">
      <c r="A541" s="12">
        <v>42519</v>
      </c>
      <c r="B541" s="143" t="s">
        <v>475</v>
      </c>
      <c r="C541" s="143"/>
      <c r="D541" s="143"/>
      <c r="E541" s="143"/>
      <c r="F541" s="143"/>
      <c r="G541" s="143"/>
      <c r="H541" s="71"/>
    </row>
    <row r="542" spans="1:8" x14ac:dyDescent="0.2">
      <c r="A542" s="35" t="s">
        <v>476</v>
      </c>
      <c r="B542" s="144" t="s">
        <v>477</v>
      </c>
      <c r="C542" s="144"/>
      <c r="D542" s="144"/>
      <c r="E542" s="144"/>
      <c r="F542" s="144"/>
      <c r="G542" s="144"/>
      <c r="H542" s="70">
        <f>SUM(H543)</f>
        <v>0</v>
      </c>
    </row>
    <row r="543" spans="1:8" x14ac:dyDescent="0.2">
      <c r="A543" s="12">
        <v>42521</v>
      </c>
      <c r="B543" s="143" t="s">
        <v>477</v>
      </c>
      <c r="C543" s="143"/>
      <c r="D543" s="143"/>
      <c r="E543" s="143"/>
      <c r="F543" s="143"/>
      <c r="G543" s="143"/>
      <c r="H543" s="71"/>
    </row>
    <row r="544" spans="1:8" ht="20.25" customHeight="1" x14ac:dyDescent="0.2">
      <c r="A544" s="31">
        <v>426</v>
      </c>
      <c r="B544" s="157" t="s">
        <v>478</v>
      </c>
      <c r="C544" s="157"/>
      <c r="D544" s="157"/>
      <c r="E544" s="157"/>
      <c r="F544" s="157"/>
      <c r="G544" s="157"/>
      <c r="H544" s="69">
        <f>SUM(H545+H547+H549+H557)</f>
        <v>0</v>
      </c>
    </row>
    <row r="545" spans="1:8" x14ac:dyDescent="0.2">
      <c r="A545" s="35" t="s">
        <v>479</v>
      </c>
      <c r="B545" s="144" t="s">
        <v>726</v>
      </c>
      <c r="C545" s="144"/>
      <c r="D545" s="144"/>
      <c r="E545" s="144"/>
      <c r="F545" s="144"/>
      <c r="G545" s="144"/>
      <c r="H545" s="70">
        <f>SUM(H546)</f>
        <v>0</v>
      </c>
    </row>
    <row r="546" spans="1:8" x14ac:dyDescent="0.2">
      <c r="A546" s="12">
        <v>42611</v>
      </c>
      <c r="B546" s="143" t="s">
        <v>726</v>
      </c>
      <c r="C546" s="143"/>
      <c r="D546" s="143"/>
      <c r="E546" s="143"/>
      <c r="F546" s="143"/>
      <c r="G546" s="143"/>
      <c r="H546" s="71"/>
    </row>
    <row r="547" spans="1:8" x14ac:dyDescent="0.2">
      <c r="A547" s="35" t="s">
        <v>480</v>
      </c>
      <c r="B547" s="144" t="s">
        <v>481</v>
      </c>
      <c r="C547" s="144"/>
      <c r="D547" s="144"/>
      <c r="E547" s="144"/>
      <c r="F547" s="144"/>
      <c r="G547" s="144"/>
      <c r="H547" s="70">
        <f>SUM(H548)</f>
        <v>0</v>
      </c>
    </row>
    <row r="548" spans="1:8" x14ac:dyDescent="0.2">
      <c r="A548" s="12">
        <v>42621</v>
      </c>
      <c r="B548" s="143" t="s">
        <v>481</v>
      </c>
      <c r="C548" s="143"/>
      <c r="D548" s="143"/>
      <c r="E548" s="143"/>
      <c r="F548" s="143"/>
      <c r="G548" s="143"/>
      <c r="H548" s="71"/>
    </row>
    <row r="549" spans="1:8" x14ac:dyDescent="0.2">
      <c r="A549" s="35" t="s">
        <v>482</v>
      </c>
      <c r="B549" s="144" t="s">
        <v>483</v>
      </c>
      <c r="C549" s="144"/>
      <c r="D549" s="144"/>
      <c r="E549" s="144"/>
      <c r="F549" s="144"/>
      <c r="G549" s="144"/>
      <c r="H549" s="70">
        <f>SUM(H550:H556)</f>
        <v>0</v>
      </c>
    </row>
    <row r="550" spans="1:8" x14ac:dyDescent="0.2">
      <c r="A550" s="12">
        <v>42631</v>
      </c>
      <c r="B550" s="143" t="s">
        <v>484</v>
      </c>
      <c r="C550" s="143"/>
      <c r="D550" s="143"/>
      <c r="E550" s="143"/>
      <c r="F550" s="143"/>
      <c r="G550" s="143"/>
      <c r="H550" s="71"/>
    </row>
    <row r="551" spans="1:8" x14ac:dyDescent="0.2">
      <c r="A551" s="12">
        <v>42632</v>
      </c>
      <c r="B551" s="143" t="s">
        <v>485</v>
      </c>
      <c r="C551" s="143"/>
      <c r="D551" s="143"/>
      <c r="E551" s="143"/>
      <c r="F551" s="143"/>
      <c r="G551" s="143"/>
      <c r="H551" s="71"/>
    </row>
    <row r="552" spans="1:8" x14ac:dyDescent="0.2">
      <c r="A552" s="12">
        <v>42633</v>
      </c>
      <c r="B552" s="143" t="s">
        <v>486</v>
      </c>
      <c r="C552" s="143"/>
      <c r="D552" s="143"/>
      <c r="E552" s="143"/>
      <c r="F552" s="143"/>
      <c r="G552" s="143"/>
      <c r="H552" s="71"/>
    </row>
    <row r="553" spans="1:8" x14ac:dyDescent="0.2">
      <c r="A553" s="12">
        <v>42634</v>
      </c>
      <c r="B553" s="143" t="s">
        <v>487</v>
      </c>
      <c r="C553" s="143"/>
      <c r="D553" s="143"/>
      <c r="E553" s="143"/>
      <c r="F553" s="143"/>
      <c r="G553" s="143"/>
      <c r="H553" s="71"/>
    </row>
    <row r="554" spans="1:8" x14ac:dyDescent="0.2">
      <c r="A554" s="12">
        <v>42636</v>
      </c>
      <c r="B554" s="143" t="s">
        <v>488</v>
      </c>
      <c r="C554" s="143"/>
      <c r="D554" s="143"/>
      <c r="E554" s="143"/>
      <c r="F554" s="143"/>
      <c r="G554" s="143"/>
      <c r="H554" s="71"/>
    </row>
    <row r="555" spans="1:8" x14ac:dyDescent="0.2">
      <c r="A555" s="12">
        <v>42637</v>
      </c>
      <c r="B555" s="183" t="s">
        <v>727</v>
      </c>
      <c r="C555" s="184"/>
      <c r="D555" s="184"/>
      <c r="E555" s="184"/>
      <c r="F555" s="184"/>
      <c r="G555" s="185"/>
      <c r="H555" s="71"/>
    </row>
    <row r="556" spans="1:8" x14ac:dyDescent="0.2">
      <c r="A556" s="12">
        <v>42639</v>
      </c>
      <c r="B556" s="143" t="s">
        <v>489</v>
      </c>
      <c r="C556" s="143"/>
      <c r="D556" s="143"/>
      <c r="E556" s="143"/>
      <c r="F556" s="143"/>
      <c r="G556" s="143"/>
      <c r="H556" s="71"/>
    </row>
    <row r="557" spans="1:8" x14ac:dyDescent="0.2">
      <c r="A557" s="35" t="s">
        <v>490</v>
      </c>
      <c r="B557" s="144" t="s">
        <v>491</v>
      </c>
      <c r="C557" s="144"/>
      <c r="D557" s="144"/>
      <c r="E557" s="144"/>
      <c r="F557" s="144"/>
      <c r="G557" s="144"/>
      <c r="H557" s="70">
        <f>SUM(H558)</f>
        <v>0</v>
      </c>
    </row>
    <row r="558" spans="1:8" x14ac:dyDescent="0.2">
      <c r="A558" s="12">
        <v>42641</v>
      </c>
      <c r="B558" s="143" t="s">
        <v>491</v>
      </c>
      <c r="C558" s="143"/>
      <c r="D558" s="143"/>
      <c r="E558" s="143"/>
      <c r="F558" s="143"/>
      <c r="G558" s="143"/>
      <c r="H558" s="71"/>
    </row>
    <row r="559" spans="1:8" ht="18" customHeight="1" x14ac:dyDescent="0.2">
      <c r="A559" s="31">
        <v>428</v>
      </c>
      <c r="B559" s="157" t="s">
        <v>492</v>
      </c>
      <c r="C559" s="157"/>
      <c r="D559" s="157"/>
      <c r="E559" s="157"/>
      <c r="F559" s="157"/>
      <c r="G559" s="157"/>
      <c r="H559" s="69">
        <f>SUM(H560)</f>
        <v>0</v>
      </c>
    </row>
    <row r="560" spans="1:8" x14ac:dyDescent="0.2">
      <c r="A560" s="35" t="s">
        <v>493</v>
      </c>
      <c r="B560" s="144" t="s">
        <v>492</v>
      </c>
      <c r="C560" s="144"/>
      <c r="D560" s="144"/>
      <c r="E560" s="144"/>
      <c r="F560" s="144"/>
      <c r="G560" s="144"/>
      <c r="H560" s="78">
        <f>SUM(H561)</f>
        <v>0</v>
      </c>
    </row>
    <row r="561" spans="1:8" x14ac:dyDescent="0.2">
      <c r="A561" s="12">
        <v>42811</v>
      </c>
      <c r="B561" s="143" t="s">
        <v>492</v>
      </c>
      <c r="C561" s="143"/>
      <c r="D561" s="143"/>
      <c r="E561" s="143"/>
      <c r="F561" s="143"/>
      <c r="G561" s="143"/>
      <c r="H561" s="71"/>
    </row>
    <row r="562" spans="1:8" ht="20.25" customHeight="1" x14ac:dyDescent="0.2">
      <c r="A562" s="39">
        <v>43</v>
      </c>
      <c r="B562" s="168" t="s">
        <v>494</v>
      </c>
      <c r="C562" s="168"/>
      <c r="D562" s="168"/>
      <c r="E562" s="168"/>
      <c r="F562" s="168"/>
      <c r="G562" s="168"/>
      <c r="H562" s="68">
        <f>SUM(H563+H575)</f>
        <v>0</v>
      </c>
    </row>
    <row r="563" spans="1:8" ht="18.75" customHeight="1" x14ac:dyDescent="0.2">
      <c r="A563" s="31">
        <v>431</v>
      </c>
      <c r="B563" s="157" t="s">
        <v>495</v>
      </c>
      <c r="C563" s="157"/>
      <c r="D563" s="157"/>
      <c r="E563" s="157"/>
      <c r="F563" s="157"/>
      <c r="G563" s="157"/>
      <c r="H563" s="69">
        <f>SUM(H564+H567)</f>
        <v>0</v>
      </c>
    </row>
    <row r="564" spans="1:8" x14ac:dyDescent="0.2">
      <c r="A564" s="35" t="s">
        <v>496</v>
      </c>
      <c r="B564" s="144" t="s">
        <v>497</v>
      </c>
      <c r="C564" s="144"/>
      <c r="D564" s="144"/>
      <c r="E564" s="144"/>
      <c r="F564" s="144"/>
      <c r="G564" s="144"/>
      <c r="H564" s="70">
        <f>SUM(H565+H566)</f>
        <v>0</v>
      </c>
    </row>
    <row r="565" spans="1:8" x14ac:dyDescent="0.2">
      <c r="A565" s="12">
        <v>43111</v>
      </c>
      <c r="B565" s="143" t="s">
        <v>328</v>
      </c>
      <c r="C565" s="143"/>
      <c r="D565" s="143"/>
      <c r="E565" s="143"/>
      <c r="F565" s="143"/>
      <c r="G565" s="143"/>
      <c r="H565" s="71"/>
    </row>
    <row r="566" spans="1:8" x14ac:dyDescent="0.2">
      <c r="A566" s="12">
        <v>43112</v>
      </c>
      <c r="B566" s="143" t="s">
        <v>329</v>
      </c>
      <c r="C566" s="143"/>
      <c r="D566" s="143"/>
      <c r="E566" s="143"/>
      <c r="F566" s="143"/>
      <c r="G566" s="143"/>
      <c r="H566" s="71"/>
    </row>
    <row r="567" spans="1:8" x14ac:dyDescent="0.2">
      <c r="A567" s="35" t="s">
        <v>498</v>
      </c>
      <c r="B567" s="144" t="s">
        <v>499</v>
      </c>
      <c r="C567" s="144"/>
      <c r="D567" s="144"/>
      <c r="E567" s="144"/>
      <c r="F567" s="144"/>
      <c r="G567" s="144"/>
      <c r="H567" s="70">
        <f>SUM(H568:H574)</f>
        <v>0</v>
      </c>
    </row>
    <row r="568" spans="1:8" x14ac:dyDescent="0.2">
      <c r="A568" s="12">
        <v>43121</v>
      </c>
      <c r="B568" s="143" t="s">
        <v>500</v>
      </c>
      <c r="C568" s="143"/>
      <c r="D568" s="143"/>
      <c r="E568" s="143"/>
      <c r="F568" s="143"/>
      <c r="G568" s="143"/>
      <c r="H568" s="71"/>
    </row>
    <row r="569" spans="1:8" x14ac:dyDescent="0.2">
      <c r="A569" s="12">
        <v>43122</v>
      </c>
      <c r="B569" s="143" t="s">
        <v>501</v>
      </c>
      <c r="C569" s="143"/>
      <c r="D569" s="143"/>
      <c r="E569" s="143"/>
      <c r="F569" s="143"/>
      <c r="G569" s="143"/>
      <c r="H569" s="71"/>
    </row>
    <row r="570" spans="1:8" x14ac:dyDescent="0.2">
      <c r="A570" s="12">
        <v>43123</v>
      </c>
      <c r="B570" s="143" t="s">
        <v>502</v>
      </c>
      <c r="C570" s="143"/>
      <c r="D570" s="143"/>
      <c r="E570" s="143"/>
      <c r="F570" s="143"/>
      <c r="G570" s="143"/>
      <c r="H570" s="71"/>
    </row>
    <row r="571" spans="1:8" x14ac:dyDescent="0.2">
      <c r="A571" s="12">
        <v>43124</v>
      </c>
      <c r="B571" s="143" t="s">
        <v>503</v>
      </c>
      <c r="C571" s="143"/>
      <c r="D571" s="143"/>
      <c r="E571" s="143"/>
      <c r="F571" s="143"/>
      <c r="G571" s="143"/>
      <c r="H571" s="71"/>
    </row>
    <row r="572" spans="1:8" x14ac:dyDescent="0.2">
      <c r="A572" s="12">
        <v>43125</v>
      </c>
      <c r="B572" s="183" t="s">
        <v>504</v>
      </c>
      <c r="C572" s="184"/>
      <c r="D572" s="184"/>
      <c r="E572" s="184"/>
      <c r="F572" s="184"/>
      <c r="G572" s="185"/>
      <c r="H572" s="71"/>
    </row>
    <row r="573" spans="1:8" x14ac:dyDescent="0.2">
      <c r="A573" s="12">
        <v>43126</v>
      </c>
      <c r="B573" s="183" t="s">
        <v>728</v>
      </c>
      <c r="C573" s="184"/>
      <c r="D573" s="184"/>
      <c r="E573" s="184"/>
      <c r="F573" s="184"/>
      <c r="G573" s="185"/>
      <c r="H573" s="71"/>
    </row>
    <row r="574" spans="1:8" x14ac:dyDescent="0.2">
      <c r="A574" s="12">
        <v>43129</v>
      </c>
      <c r="B574" s="143" t="s">
        <v>505</v>
      </c>
      <c r="C574" s="143"/>
      <c r="D574" s="143"/>
      <c r="E574" s="143"/>
      <c r="F574" s="143"/>
      <c r="G574" s="143"/>
      <c r="H574" s="71"/>
    </row>
    <row r="575" spans="1:8" ht="19.5" customHeight="1" x14ac:dyDescent="0.2">
      <c r="A575" s="31">
        <v>438</v>
      </c>
      <c r="B575" s="31" t="s">
        <v>506</v>
      </c>
      <c r="C575" s="44"/>
      <c r="D575" s="44"/>
      <c r="E575" s="44"/>
      <c r="F575" s="44"/>
      <c r="G575" s="44"/>
      <c r="H575" s="69">
        <f>SUM(H576)</f>
        <v>0</v>
      </c>
    </row>
    <row r="576" spans="1:8" ht="16.5" customHeight="1" x14ac:dyDescent="0.2">
      <c r="A576" s="35" t="s">
        <v>507</v>
      </c>
      <c r="B576" s="35" t="s">
        <v>506</v>
      </c>
      <c r="C576" s="41"/>
      <c r="D576" s="41"/>
      <c r="E576" s="41"/>
      <c r="F576" s="41"/>
      <c r="G576" s="41"/>
      <c r="H576" s="78">
        <f>SUM(H577)</f>
        <v>0</v>
      </c>
    </row>
    <row r="577" spans="1:8" ht="18.75" customHeight="1" x14ac:dyDescent="0.2">
      <c r="A577" s="12">
        <v>43811</v>
      </c>
      <c r="B577" s="12" t="s">
        <v>506</v>
      </c>
      <c r="C577" s="43"/>
      <c r="D577" s="43"/>
      <c r="E577" s="43"/>
      <c r="F577" s="43"/>
      <c r="G577" s="43"/>
      <c r="H577" s="71"/>
    </row>
    <row r="578" spans="1:8" ht="21.75" customHeight="1" x14ac:dyDescent="0.2">
      <c r="A578" s="39">
        <v>44</v>
      </c>
      <c r="B578" s="168" t="s">
        <v>508</v>
      </c>
      <c r="C578" s="168"/>
      <c r="D578" s="168"/>
      <c r="E578" s="168"/>
      <c r="F578" s="168"/>
      <c r="G578" s="168"/>
      <c r="H578" s="68">
        <f>SUM(H579)</f>
        <v>0</v>
      </c>
    </row>
    <row r="579" spans="1:8" ht="21.75" customHeight="1" x14ac:dyDescent="0.2">
      <c r="A579" s="31">
        <v>441</v>
      </c>
      <c r="B579" s="157" t="s">
        <v>509</v>
      </c>
      <c r="C579" s="157"/>
      <c r="D579" s="157"/>
      <c r="E579" s="157"/>
      <c r="F579" s="157"/>
      <c r="G579" s="157"/>
      <c r="H579" s="69">
        <f>SUM(H580)</f>
        <v>0</v>
      </c>
    </row>
    <row r="580" spans="1:8" x14ac:dyDescent="0.2">
      <c r="A580" s="35" t="s">
        <v>510</v>
      </c>
      <c r="B580" s="144" t="s">
        <v>511</v>
      </c>
      <c r="C580" s="144"/>
      <c r="D580" s="144"/>
      <c r="E580" s="144"/>
      <c r="F580" s="144"/>
      <c r="G580" s="144"/>
      <c r="H580" s="70">
        <f>SUM(H581)</f>
        <v>0</v>
      </c>
    </row>
    <row r="581" spans="1:8" x14ac:dyDescent="0.2">
      <c r="A581" s="12">
        <v>44111</v>
      </c>
      <c r="B581" s="143" t="s">
        <v>511</v>
      </c>
      <c r="C581" s="143"/>
      <c r="D581" s="143"/>
      <c r="E581" s="143"/>
      <c r="F581" s="143"/>
      <c r="G581" s="143"/>
      <c r="H581" s="71"/>
    </row>
    <row r="582" spans="1:8" ht="22.5" customHeight="1" x14ac:dyDescent="0.2">
      <c r="A582" s="39">
        <v>45</v>
      </c>
      <c r="B582" s="168" t="s">
        <v>512</v>
      </c>
      <c r="C582" s="168"/>
      <c r="D582" s="168"/>
      <c r="E582" s="168"/>
      <c r="F582" s="168"/>
      <c r="G582" s="168"/>
      <c r="H582" s="72">
        <f>SUM(H583+H586+H589+H592+H595)</f>
        <v>0</v>
      </c>
    </row>
    <row r="583" spans="1:8" ht="15.75" customHeight="1" x14ac:dyDescent="0.2">
      <c r="A583" s="31">
        <v>451</v>
      </c>
      <c r="B583" s="157" t="s">
        <v>513</v>
      </c>
      <c r="C583" s="157"/>
      <c r="D583" s="157"/>
      <c r="E583" s="157"/>
      <c r="F583" s="157"/>
      <c r="G583" s="157"/>
      <c r="H583" s="69">
        <f>SUM(H584)</f>
        <v>0</v>
      </c>
    </row>
    <row r="584" spans="1:8" x14ac:dyDescent="0.2">
      <c r="A584" s="35" t="s">
        <v>514</v>
      </c>
      <c r="B584" s="144" t="s">
        <v>513</v>
      </c>
      <c r="C584" s="144"/>
      <c r="D584" s="144"/>
      <c r="E584" s="144"/>
      <c r="F584" s="144"/>
      <c r="G584" s="144"/>
      <c r="H584" s="79">
        <f>SUM(H585)</f>
        <v>0</v>
      </c>
    </row>
    <row r="585" spans="1:8" x14ac:dyDescent="0.2">
      <c r="A585" s="12">
        <v>45111</v>
      </c>
      <c r="B585" s="143" t="s">
        <v>513</v>
      </c>
      <c r="C585" s="143"/>
      <c r="D585" s="143"/>
      <c r="E585" s="143"/>
      <c r="F585" s="143"/>
      <c r="G585" s="143"/>
      <c r="H585" s="71"/>
    </row>
    <row r="586" spans="1:8" x14ac:dyDescent="0.2">
      <c r="A586" s="31">
        <v>452</v>
      </c>
      <c r="B586" s="157" t="s">
        <v>515</v>
      </c>
      <c r="C586" s="157"/>
      <c r="D586" s="157"/>
      <c r="E586" s="157"/>
      <c r="F586" s="157"/>
      <c r="G586" s="157"/>
      <c r="H586" s="69">
        <f>SUM(H587)</f>
        <v>0</v>
      </c>
    </row>
    <row r="587" spans="1:8" x14ac:dyDescent="0.2">
      <c r="A587" s="35" t="s">
        <v>516</v>
      </c>
      <c r="B587" s="144" t="s">
        <v>515</v>
      </c>
      <c r="C587" s="144"/>
      <c r="D587" s="144"/>
      <c r="E587" s="144"/>
      <c r="F587" s="144"/>
      <c r="G587" s="144"/>
      <c r="H587" s="79">
        <f>SUM(H588)</f>
        <v>0</v>
      </c>
    </row>
    <row r="588" spans="1:8" x14ac:dyDescent="0.2">
      <c r="A588" s="12">
        <v>45211</v>
      </c>
      <c r="B588" s="143" t="s">
        <v>515</v>
      </c>
      <c r="C588" s="143"/>
      <c r="D588" s="143"/>
      <c r="E588" s="143"/>
      <c r="F588" s="143"/>
      <c r="G588" s="143"/>
      <c r="H588" s="71"/>
    </row>
    <row r="589" spans="1:8" x14ac:dyDescent="0.2">
      <c r="A589" s="31">
        <v>453</v>
      </c>
      <c r="B589" s="157" t="s">
        <v>517</v>
      </c>
      <c r="C589" s="157"/>
      <c r="D589" s="157"/>
      <c r="E589" s="157"/>
      <c r="F589" s="157"/>
      <c r="G589" s="157"/>
      <c r="H589" s="69">
        <f>SUM(H590)</f>
        <v>0</v>
      </c>
    </row>
    <row r="590" spans="1:8" x14ac:dyDescent="0.2">
      <c r="A590" s="35" t="s">
        <v>518</v>
      </c>
      <c r="B590" s="144" t="s">
        <v>517</v>
      </c>
      <c r="C590" s="144"/>
      <c r="D590" s="144"/>
      <c r="E590" s="144"/>
      <c r="F590" s="144"/>
      <c r="G590" s="144"/>
      <c r="H590" s="79">
        <f>SUM(H591)</f>
        <v>0</v>
      </c>
    </row>
    <row r="591" spans="1:8" ht="16.5" customHeight="1" x14ac:dyDescent="0.2">
      <c r="A591" s="12">
        <v>45311</v>
      </c>
      <c r="B591" s="143" t="s">
        <v>517</v>
      </c>
      <c r="C591" s="143"/>
      <c r="D591" s="143"/>
      <c r="E591" s="143"/>
      <c r="F591" s="143"/>
      <c r="G591" s="143"/>
      <c r="H591" s="71"/>
    </row>
    <row r="592" spans="1:8" ht="17.25" customHeight="1" x14ac:dyDescent="0.2">
      <c r="A592" s="31">
        <v>454</v>
      </c>
      <c r="B592" s="157" t="s">
        <v>519</v>
      </c>
      <c r="C592" s="157"/>
      <c r="D592" s="157"/>
      <c r="E592" s="157"/>
      <c r="F592" s="157"/>
      <c r="G592" s="157"/>
      <c r="H592" s="69">
        <f>SUM(H593)</f>
        <v>0</v>
      </c>
    </row>
    <row r="593" spans="1:8" x14ac:dyDescent="0.2">
      <c r="A593" s="35" t="s">
        <v>520</v>
      </c>
      <c r="B593" s="144" t="s">
        <v>519</v>
      </c>
      <c r="C593" s="144"/>
      <c r="D593" s="144"/>
      <c r="E593" s="144"/>
      <c r="F593" s="144"/>
      <c r="G593" s="144"/>
      <c r="H593" s="79">
        <f>SUM(H594)</f>
        <v>0</v>
      </c>
    </row>
    <row r="594" spans="1:8" x14ac:dyDescent="0.2">
      <c r="A594" s="12">
        <v>45411</v>
      </c>
      <c r="B594" s="143" t="s">
        <v>519</v>
      </c>
      <c r="C594" s="143"/>
      <c r="D594" s="143"/>
      <c r="E594" s="143"/>
      <c r="F594" s="143"/>
      <c r="G594" s="143"/>
      <c r="H594" s="71"/>
    </row>
    <row r="595" spans="1:8" ht="18.75" customHeight="1" x14ac:dyDescent="0.2">
      <c r="A595" s="31">
        <v>458</v>
      </c>
      <c r="B595" s="157" t="s">
        <v>521</v>
      </c>
      <c r="C595" s="157"/>
      <c r="D595" s="157"/>
      <c r="E595" s="157"/>
      <c r="F595" s="157"/>
      <c r="G595" s="157"/>
      <c r="H595" s="69">
        <f>SUM(H596)</f>
        <v>0</v>
      </c>
    </row>
    <row r="596" spans="1:8" x14ac:dyDescent="0.2">
      <c r="A596" s="35" t="s">
        <v>522</v>
      </c>
      <c r="B596" s="144" t="s">
        <v>521</v>
      </c>
      <c r="C596" s="144"/>
      <c r="D596" s="144"/>
      <c r="E596" s="144"/>
      <c r="F596" s="144"/>
      <c r="G596" s="144"/>
      <c r="H596" s="70">
        <f>SUM(H597)</f>
        <v>0</v>
      </c>
    </row>
    <row r="597" spans="1:8" ht="15.75" customHeight="1" x14ac:dyDescent="0.2">
      <c r="A597" s="12">
        <v>45811</v>
      </c>
      <c r="B597" s="143" t="s">
        <v>521</v>
      </c>
      <c r="C597" s="143"/>
      <c r="D597" s="143"/>
      <c r="E597" s="143"/>
      <c r="F597" s="143"/>
      <c r="G597" s="143"/>
      <c r="H597" s="71"/>
    </row>
    <row r="598" spans="1:8" ht="28.5" customHeight="1" x14ac:dyDescent="0.25">
      <c r="A598" s="42">
        <v>5</v>
      </c>
      <c r="B598" s="205" t="s">
        <v>523</v>
      </c>
      <c r="C598" s="205"/>
      <c r="D598" s="205"/>
      <c r="E598" s="205"/>
      <c r="F598" s="205"/>
      <c r="G598" s="205"/>
      <c r="H598" s="76">
        <f>SUM(H599+H687+H712+H738+H823)</f>
        <v>0</v>
      </c>
    </row>
    <row r="599" spans="1:8" ht="18.75" customHeight="1" x14ac:dyDescent="0.2">
      <c r="A599" s="39">
        <v>51</v>
      </c>
      <c r="B599" s="168" t="s">
        <v>524</v>
      </c>
      <c r="C599" s="168"/>
      <c r="D599" s="168"/>
      <c r="E599" s="168"/>
      <c r="F599" s="168"/>
      <c r="G599" s="168"/>
      <c r="H599" s="72">
        <f>SUM(H600+H613+H629+H633+H652+H665)</f>
        <v>0</v>
      </c>
    </row>
    <row r="600" spans="1:8" ht="24.75" customHeight="1" x14ac:dyDescent="0.2">
      <c r="A600" s="31">
        <v>511</v>
      </c>
      <c r="B600" s="206" t="s">
        <v>729</v>
      </c>
      <c r="C600" s="207"/>
      <c r="D600" s="207"/>
      <c r="E600" s="207"/>
      <c r="F600" s="207"/>
      <c r="G600" s="208"/>
      <c r="H600" s="69">
        <f>SUM(H601+H604+H607+H610)</f>
        <v>0</v>
      </c>
    </row>
    <row r="601" spans="1:8" x14ac:dyDescent="0.2">
      <c r="A601" s="35" t="s">
        <v>526</v>
      </c>
      <c r="B601" s="144" t="s">
        <v>527</v>
      </c>
      <c r="C601" s="144"/>
      <c r="D601" s="144"/>
      <c r="E601" s="144"/>
      <c r="F601" s="144"/>
      <c r="G601" s="144"/>
      <c r="H601" s="70">
        <f>SUM(H602+H603)</f>
        <v>0</v>
      </c>
    </row>
    <row r="602" spans="1:8" x14ac:dyDescent="0.2">
      <c r="A602" s="12">
        <v>51131</v>
      </c>
      <c r="B602" s="143" t="s">
        <v>528</v>
      </c>
      <c r="C602" s="143"/>
      <c r="D602" s="143"/>
      <c r="E602" s="143"/>
      <c r="F602" s="143"/>
      <c r="G602" s="143"/>
      <c r="H602" s="71"/>
    </row>
    <row r="603" spans="1:8" x14ac:dyDescent="0.2">
      <c r="A603" s="12">
        <v>51132</v>
      </c>
      <c r="B603" s="143" t="s">
        <v>529</v>
      </c>
      <c r="C603" s="143"/>
      <c r="D603" s="143"/>
      <c r="E603" s="143"/>
      <c r="F603" s="143"/>
      <c r="G603" s="143"/>
      <c r="H603" s="71"/>
    </row>
    <row r="604" spans="1:8" x14ac:dyDescent="0.2">
      <c r="A604" s="45">
        <v>5114</v>
      </c>
      <c r="B604" s="177" t="s">
        <v>730</v>
      </c>
      <c r="C604" s="195"/>
      <c r="D604" s="195"/>
      <c r="E604" s="195"/>
      <c r="F604" s="195"/>
      <c r="G604" s="196"/>
      <c r="H604" s="87">
        <f>SUM(H605+H606)</f>
        <v>0</v>
      </c>
    </row>
    <row r="605" spans="1:8" x14ac:dyDescent="0.2">
      <c r="A605" s="46">
        <v>51141</v>
      </c>
      <c r="B605" s="47" t="s">
        <v>731</v>
      </c>
      <c r="C605" s="48"/>
      <c r="D605" s="48"/>
      <c r="E605" s="48"/>
      <c r="F605" s="48"/>
      <c r="G605" s="49"/>
      <c r="H605" s="80"/>
    </row>
    <row r="606" spans="1:8" x14ac:dyDescent="0.2">
      <c r="A606" s="46">
        <v>51142</v>
      </c>
      <c r="B606" s="47" t="s">
        <v>732</v>
      </c>
      <c r="C606" s="48"/>
      <c r="D606" s="48"/>
      <c r="E606" s="48"/>
      <c r="F606" s="48"/>
      <c r="G606" s="49"/>
      <c r="H606" s="80"/>
    </row>
    <row r="607" spans="1:8" x14ac:dyDescent="0.2">
      <c r="A607" s="45">
        <v>5115</v>
      </c>
      <c r="B607" s="50" t="s">
        <v>733</v>
      </c>
      <c r="C607" s="51"/>
      <c r="D607" s="51"/>
      <c r="E607" s="51"/>
      <c r="F607" s="51"/>
      <c r="G607" s="52"/>
      <c r="H607" s="87">
        <f>SUM(H608+H609)</f>
        <v>0</v>
      </c>
    </row>
    <row r="608" spans="1:8" x14ac:dyDescent="0.2">
      <c r="A608" s="46">
        <v>51151</v>
      </c>
      <c r="B608" s="47" t="s">
        <v>734</v>
      </c>
      <c r="C608" s="48"/>
      <c r="D608" s="48"/>
      <c r="E608" s="48"/>
      <c r="F608" s="48"/>
      <c r="G608" s="49"/>
      <c r="H608" s="80"/>
    </row>
    <row r="609" spans="1:8" x14ac:dyDescent="0.2">
      <c r="A609" s="46">
        <v>51152</v>
      </c>
      <c r="B609" s="47" t="s">
        <v>735</v>
      </c>
      <c r="C609" s="48"/>
      <c r="D609" s="48"/>
      <c r="E609" s="48"/>
      <c r="F609" s="48"/>
      <c r="G609" s="49"/>
      <c r="H609" s="80"/>
    </row>
    <row r="610" spans="1:8" x14ac:dyDescent="0.2">
      <c r="A610" s="36">
        <v>5116</v>
      </c>
      <c r="B610" s="177" t="s">
        <v>738</v>
      </c>
      <c r="C610" s="178"/>
      <c r="D610" s="178"/>
      <c r="E610" s="178"/>
      <c r="F610" s="178"/>
      <c r="G610" s="179"/>
      <c r="H610" s="85">
        <f>SUM(H611+H612)</f>
        <v>0</v>
      </c>
    </row>
    <row r="611" spans="1:8" x14ac:dyDescent="0.2">
      <c r="A611" s="53">
        <v>51161</v>
      </c>
      <c r="B611" s="183" t="s">
        <v>736</v>
      </c>
      <c r="C611" s="184"/>
      <c r="D611" s="184"/>
      <c r="E611" s="184"/>
      <c r="F611" s="184"/>
      <c r="G611" s="185"/>
      <c r="H611" s="71"/>
    </row>
    <row r="612" spans="1:8" x14ac:dyDescent="0.2">
      <c r="A612" s="53">
        <v>51162</v>
      </c>
      <c r="B612" s="183" t="s">
        <v>737</v>
      </c>
      <c r="C612" s="184"/>
      <c r="D612" s="184"/>
      <c r="E612" s="184"/>
      <c r="F612" s="184"/>
      <c r="G612" s="185"/>
      <c r="H612" s="71"/>
    </row>
    <row r="613" spans="1:8" ht="18" customHeight="1" x14ac:dyDescent="0.2">
      <c r="A613" s="31">
        <v>512</v>
      </c>
      <c r="B613" s="157" t="s">
        <v>530</v>
      </c>
      <c r="C613" s="157"/>
      <c r="D613" s="157"/>
      <c r="E613" s="157"/>
      <c r="F613" s="157"/>
      <c r="G613" s="157"/>
      <c r="H613" s="69">
        <f>SUM(H614+H617+H620+H623+H626)</f>
        <v>0</v>
      </c>
    </row>
    <row r="614" spans="1:8" x14ac:dyDescent="0.2">
      <c r="A614" s="35" t="s">
        <v>531</v>
      </c>
      <c r="B614" s="144" t="s">
        <v>532</v>
      </c>
      <c r="C614" s="144"/>
      <c r="D614" s="144"/>
      <c r="E614" s="144"/>
      <c r="F614" s="144"/>
      <c r="G614" s="144"/>
      <c r="H614" s="78">
        <f>SUM(H615+H616)</f>
        <v>0</v>
      </c>
    </row>
    <row r="615" spans="1:8" x14ac:dyDescent="0.2">
      <c r="A615" s="12">
        <v>51211</v>
      </c>
      <c r="B615" s="143" t="s">
        <v>533</v>
      </c>
      <c r="C615" s="143"/>
      <c r="D615" s="143"/>
      <c r="E615" s="143"/>
      <c r="F615" s="143"/>
      <c r="G615" s="143"/>
      <c r="H615" s="71"/>
    </row>
    <row r="616" spans="1:8" x14ac:dyDescent="0.2">
      <c r="A616" s="12">
        <v>51212</v>
      </c>
      <c r="B616" s="143" t="s">
        <v>534</v>
      </c>
      <c r="C616" s="143"/>
      <c r="D616" s="143"/>
      <c r="E616" s="143"/>
      <c r="F616" s="143"/>
      <c r="G616" s="143"/>
      <c r="H616" s="71"/>
    </row>
    <row r="617" spans="1:8" x14ac:dyDescent="0.2">
      <c r="A617" s="35" t="s">
        <v>535</v>
      </c>
      <c r="B617" s="144" t="s">
        <v>536</v>
      </c>
      <c r="C617" s="144"/>
      <c r="D617" s="144"/>
      <c r="E617" s="144"/>
      <c r="F617" s="144"/>
      <c r="G617" s="144"/>
      <c r="H617" s="78">
        <f>SUM(H618+H619)</f>
        <v>0</v>
      </c>
    </row>
    <row r="618" spans="1:8" x14ac:dyDescent="0.2">
      <c r="A618" s="12">
        <v>51221</v>
      </c>
      <c r="B618" s="143" t="s">
        <v>537</v>
      </c>
      <c r="C618" s="143"/>
      <c r="D618" s="143"/>
      <c r="E618" s="143"/>
      <c r="F618" s="143"/>
      <c r="G618" s="143"/>
      <c r="H618" s="71"/>
    </row>
    <row r="619" spans="1:8" x14ac:dyDescent="0.2">
      <c r="A619" s="12">
        <v>51222</v>
      </c>
      <c r="B619" s="143" t="s">
        <v>538</v>
      </c>
      <c r="C619" s="143"/>
      <c r="D619" s="143"/>
      <c r="E619" s="143"/>
      <c r="F619" s="143"/>
      <c r="G619" s="143"/>
      <c r="H619" s="71"/>
    </row>
    <row r="620" spans="1:8" x14ac:dyDescent="0.2">
      <c r="A620" s="36" t="s">
        <v>739</v>
      </c>
      <c r="B620" s="177" t="s">
        <v>740</v>
      </c>
      <c r="C620" s="203"/>
      <c r="D620" s="203"/>
      <c r="E620" s="203"/>
      <c r="F620" s="203"/>
      <c r="G620" s="204"/>
      <c r="H620" s="85">
        <f>SUM(H621+H622)</f>
        <v>0</v>
      </c>
    </row>
    <row r="621" spans="1:8" x14ac:dyDescent="0.2">
      <c r="A621" s="12">
        <v>51321</v>
      </c>
      <c r="B621" s="183" t="s">
        <v>741</v>
      </c>
      <c r="C621" s="184"/>
      <c r="D621" s="184"/>
      <c r="E621" s="184"/>
      <c r="F621" s="184"/>
      <c r="G621" s="185"/>
      <c r="H621" s="81"/>
    </row>
    <row r="622" spans="1:8" x14ac:dyDescent="0.2">
      <c r="A622" s="12">
        <v>51322</v>
      </c>
      <c r="B622" s="183" t="s">
        <v>742</v>
      </c>
      <c r="C622" s="184"/>
      <c r="D622" s="184"/>
      <c r="E622" s="184"/>
      <c r="F622" s="184"/>
      <c r="G622" s="185"/>
      <c r="H622" s="81"/>
    </row>
    <row r="623" spans="1:8" x14ac:dyDescent="0.2">
      <c r="A623" s="36" t="s">
        <v>744</v>
      </c>
      <c r="B623" s="177" t="s">
        <v>745</v>
      </c>
      <c r="C623" s="178"/>
      <c r="D623" s="178"/>
      <c r="E623" s="178"/>
      <c r="F623" s="178"/>
      <c r="G623" s="179"/>
      <c r="H623" s="85">
        <f>H624+H625</f>
        <v>0</v>
      </c>
    </row>
    <row r="624" spans="1:8" x14ac:dyDescent="0.2">
      <c r="A624" s="12">
        <v>51331</v>
      </c>
      <c r="B624" s="183" t="s">
        <v>746</v>
      </c>
      <c r="C624" s="184"/>
      <c r="D624" s="184"/>
      <c r="E624" s="184"/>
      <c r="F624" s="184"/>
      <c r="G624" s="185"/>
      <c r="H624" s="81"/>
    </row>
    <row r="625" spans="1:8" x14ac:dyDescent="0.2">
      <c r="A625" s="12">
        <v>51332</v>
      </c>
      <c r="B625" s="183" t="s">
        <v>747</v>
      </c>
      <c r="C625" s="184"/>
      <c r="D625" s="184"/>
      <c r="E625" s="184"/>
      <c r="F625" s="184"/>
      <c r="G625" s="185"/>
      <c r="H625" s="81"/>
    </row>
    <row r="626" spans="1:8" x14ac:dyDescent="0.2">
      <c r="A626" s="36" t="s">
        <v>748</v>
      </c>
      <c r="B626" s="177" t="s">
        <v>749</v>
      </c>
      <c r="C626" s="178"/>
      <c r="D626" s="178"/>
      <c r="E626" s="178"/>
      <c r="F626" s="178"/>
      <c r="G626" s="179"/>
      <c r="H626" s="85">
        <f>H627+H628</f>
        <v>0</v>
      </c>
    </row>
    <row r="627" spans="1:8" x14ac:dyDescent="0.2">
      <c r="A627" s="12">
        <v>51341</v>
      </c>
      <c r="B627" s="183" t="s">
        <v>750</v>
      </c>
      <c r="C627" s="184"/>
      <c r="D627" s="184"/>
      <c r="E627" s="184"/>
      <c r="F627" s="184"/>
      <c r="G627" s="185"/>
      <c r="H627" s="81"/>
    </row>
    <row r="628" spans="1:8" x14ac:dyDescent="0.2">
      <c r="A628" s="12">
        <v>51342</v>
      </c>
      <c r="B628" s="183" t="s">
        <v>751</v>
      </c>
      <c r="C628" s="184"/>
      <c r="D628" s="184"/>
      <c r="E628" s="184"/>
      <c r="F628" s="184"/>
      <c r="G628" s="185"/>
      <c r="H628" s="81"/>
    </row>
    <row r="629" spans="1:8" ht="18" customHeight="1" x14ac:dyDescent="0.2">
      <c r="A629" s="31">
        <v>514</v>
      </c>
      <c r="B629" s="157" t="s">
        <v>539</v>
      </c>
      <c r="C629" s="157"/>
      <c r="D629" s="157"/>
      <c r="E629" s="157"/>
      <c r="F629" s="157"/>
      <c r="G629" s="157"/>
      <c r="H629" s="77">
        <f>SUM(H630)</f>
        <v>0</v>
      </c>
    </row>
    <row r="630" spans="1:8" x14ac:dyDescent="0.2">
      <c r="A630" s="35" t="s">
        <v>540</v>
      </c>
      <c r="B630" s="144" t="s">
        <v>541</v>
      </c>
      <c r="C630" s="144"/>
      <c r="D630" s="144"/>
      <c r="E630" s="144"/>
      <c r="F630" s="144"/>
      <c r="G630" s="144"/>
      <c r="H630" s="70">
        <f>SUM(H631:H632)</f>
        <v>0</v>
      </c>
    </row>
    <row r="631" spans="1:8" x14ac:dyDescent="0.2">
      <c r="A631" s="12">
        <v>51411</v>
      </c>
      <c r="B631" s="143" t="s">
        <v>542</v>
      </c>
      <c r="C631" s="143"/>
      <c r="D631" s="143"/>
      <c r="E631" s="143"/>
      <c r="F631" s="143"/>
      <c r="G631" s="143"/>
      <c r="H631" s="71"/>
    </row>
    <row r="632" spans="1:8" x14ac:dyDescent="0.2">
      <c r="A632" s="12">
        <v>51412</v>
      </c>
      <c r="B632" s="143" t="s">
        <v>543</v>
      </c>
      <c r="C632" s="143"/>
      <c r="D632" s="143"/>
      <c r="E632" s="143"/>
      <c r="F632" s="143"/>
      <c r="G632" s="143"/>
      <c r="H632" s="71"/>
    </row>
    <row r="633" spans="1:8" x14ac:dyDescent="0.2">
      <c r="A633" s="31">
        <v>515</v>
      </c>
      <c r="B633" s="31" t="s">
        <v>544</v>
      </c>
      <c r="C633" s="44"/>
      <c r="D633" s="44"/>
      <c r="E633" s="44"/>
      <c r="F633" s="44"/>
      <c r="G633" s="44"/>
      <c r="H633" s="77">
        <f>SUM(H634+H637+H640+H643+H646+H649)</f>
        <v>0</v>
      </c>
    </row>
    <row r="634" spans="1:8" ht="12.75" customHeight="1" x14ac:dyDescent="0.2">
      <c r="A634" s="54" t="s">
        <v>743</v>
      </c>
      <c r="B634" s="50" t="s">
        <v>753</v>
      </c>
      <c r="C634" s="55"/>
      <c r="D634" s="55"/>
      <c r="E634" s="55"/>
      <c r="F634" s="55"/>
      <c r="G634" s="56"/>
      <c r="H634" s="85">
        <f>H635+H636</f>
        <v>0</v>
      </c>
    </row>
    <row r="635" spans="1:8" x14ac:dyDescent="0.2">
      <c r="A635" s="57">
        <v>51531</v>
      </c>
      <c r="B635" s="47" t="s">
        <v>752</v>
      </c>
      <c r="C635" s="48"/>
      <c r="D635" s="48"/>
      <c r="E635" s="48"/>
      <c r="F635" s="48"/>
      <c r="G635" s="49"/>
      <c r="H635" s="80"/>
    </row>
    <row r="636" spans="1:8" x14ac:dyDescent="0.2">
      <c r="A636" s="12">
        <v>51532</v>
      </c>
      <c r="B636" s="183" t="s">
        <v>754</v>
      </c>
      <c r="C636" s="184"/>
      <c r="D636" s="184"/>
      <c r="E636" s="184"/>
      <c r="F636" s="184"/>
      <c r="G636" s="185"/>
      <c r="H636" s="71"/>
    </row>
    <row r="637" spans="1:8" x14ac:dyDescent="0.2">
      <c r="A637" s="36">
        <v>5154</v>
      </c>
      <c r="B637" s="177" t="s">
        <v>755</v>
      </c>
      <c r="C637" s="195"/>
      <c r="D637" s="195"/>
      <c r="E637" s="195"/>
      <c r="F637" s="195"/>
      <c r="G637" s="196"/>
      <c r="H637" s="85">
        <f>H638+H639</f>
        <v>0</v>
      </c>
    </row>
    <row r="638" spans="1:8" x14ac:dyDescent="0.2">
      <c r="A638" s="12">
        <v>51541</v>
      </c>
      <c r="B638" s="183" t="s">
        <v>756</v>
      </c>
      <c r="C638" s="184"/>
      <c r="D638" s="184"/>
      <c r="E638" s="184"/>
      <c r="F638" s="184"/>
      <c r="G638" s="185"/>
      <c r="H638" s="71"/>
    </row>
    <row r="639" spans="1:8" x14ac:dyDescent="0.2">
      <c r="A639" s="12">
        <v>51542</v>
      </c>
      <c r="B639" s="183" t="s">
        <v>757</v>
      </c>
      <c r="C639" s="184"/>
      <c r="D639" s="184"/>
      <c r="E639" s="184"/>
      <c r="F639" s="184"/>
      <c r="G639" s="185"/>
      <c r="H639" s="71"/>
    </row>
    <row r="640" spans="1:8" x14ac:dyDescent="0.2">
      <c r="A640" s="36">
        <v>5155</v>
      </c>
      <c r="B640" s="50" t="s">
        <v>758</v>
      </c>
      <c r="C640" s="55"/>
      <c r="D640" s="55"/>
      <c r="E640" s="55"/>
      <c r="F640" s="55"/>
      <c r="G640" s="56"/>
      <c r="H640" s="88">
        <f>H641+H642</f>
        <v>0</v>
      </c>
    </row>
    <row r="641" spans="1:8" x14ac:dyDescent="0.2">
      <c r="A641" s="12">
        <v>51551</v>
      </c>
      <c r="B641" s="47" t="s">
        <v>759</v>
      </c>
      <c r="C641" s="48"/>
      <c r="D641" s="48"/>
      <c r="E641" s="48"/>
      <c r="F641" s="48"/>
      <c r="G641" s="49"/>
      <c r="H641" s="71"/>
    </row>
    <row r="642" spans="1:8" x14ac:dyDescent="0.2">
      <c r="A642" s="12">
        <v>51552</v>
      </c>
      <c r="B642" s="47" t="s">
        <v>760</v>
      </c>
      <c r="C642" s="48"/>
      <c r="D642" s="48"/>
      <c r="E642" s="48"/>
      <c r="F642" s="48"/>
      <c r="G642" s="49"/>
      <c r="H642" s="80"/>
    </row>
    <row r="643" spans="1:8" x14ac:dyDescent="0.2">
      <c r="A643" s="36">
        <v>5156</v>
      </c>
      <c r="B643" s="50" t="s">
        <v>761</v>
      </c>
      <c r="C643" s="51"/>
      <c r="D643" s="51"/>
      <c r="E643" s="51"/>
      <c r="F643" s="51"/>
      <c r="G643" s="52"/>
      <c r="H643" s="85">
        <f>SUM(H644+H645)</f>
        <v>0</v>
      </c>
    </row>
    <row r="644" spans="1:8" x14ac:dyDescent="0.2">
      <c r="A644" s="12">
        <v>51561</v>
      </c>
      <c r="B644" s="47" t="s">
        <v>762</v>
      </c>
      <c r="C644" s="48"/>
      <c r="D644" s="48"/>
      <c r="E644" s="48"/>
      <c r="F644" s="48"/>
      <c r="G644" s="49"/>
      <c r="H644" s="71"/>
    </row>
    <row r="645" spans="1:8" x14ac:dyDescent="0.2">
      <c r="A645" s="12">
        <v>51562</v>
      </c>
      <c r="B645" s="47" t="s">
        <v>763</v>
      </c>
      <c r="C645" s="48"/>
      <c r="D645" s="48"/>
      <c r="E645" s="48"/>
      <c r="F645" s="48"/>
      <c r="G645" s="49"/>
      <c r="H645" s="71"/>
    </row>
    <row r="646" spans="1:8" x14ac:dyDescent="0.2">
      <c r="A646" s="36">
        <v>5157</v>
      </c>
      <c r="B646" s="50" t="s">
        <v>764</v>
      </c>
      <c r="C646" s="55"/>
      <c r="D646" s="55"/>
      <c r="E646" s="55"/>
      <c r="F646" s="51"/>
      <c r="G646" s="52"/>
      <c r="H646" s="85">
        <f>H647+H648</f>
        <v>0</v>
      </c>
    </row>
    <row r="647" spans="1:8" x14ac:dyDescent="0.2">
      <c r="A647" s="46">
        <v>51571</v>
      </c>
      <c r="B647" s="47" t="s">
        <v>765</v>
      </c>
      <c r="C647" s="58"/>
      <c r="D647" s="58"/>
      <c r="E647" s="58"/>
      <c r="F647" s="48"/>
      <c r="G647" s="49"/>
      <c r="H647" s="80"/>
    </row>
    <row r="648" spans="1:8" x14ac:dyDescent="0.2">
      <c r="A648" s="12">
        <v>51572</v>
      </c>
      <c r="B648" s="47" t="s">
        <v>766</v>
      </c>
      <c r="C648" s="48"/>
      <c r="D648" s="48"/>
      <c r="E648" s="48"/>
      <c r="F648" s="48"/>
      <c r="G648" s="49"/>
      <c r="H648" s="71"/>
    </row>
    <row r="649" spans="1:8" x14ac:dyDescent="0.2">
      <c r="A649" s="36">
        <v>5158</v>
      </c>
      <c r="B649" s="50" t="s">
        <v>767</v>
      </c>
      <c r="C649" s="55"/>
      <c r="D649" s="55"/>
      <c r="E649" s="55"/>
      <c r="F649" s="51"/>
      <c r="G649" s="52"/>
      <c r="H649" s="85">
        <f>H650+H651</f>
        <v>0</v>
      </c>
    </row>
    <row r="650" spans="1:8" x14ac:dyDescent="0.2">
      <c r="A650" s="12">
        <v>51581</v>
      </c>
      <c r="B650" s="197" t="s">
        <v>769</v>
      </c>
      <c r="C650" s="198"/>
      <c r="D650" s="198"/>
      <c r="E650" s="198"/>
      <c r="F650" s="198"/>
      <c r="G650" s="199"/>
      <c r="H650" s="71"/>
    </row>
    <row r="651" spans="1:8" x14ac:dyDescent="0.2">
      <c r="A651" s="12">
        <v>51582</v>
      </c>
      <c r="B651" s="47" t="s">
        <v>768</v>
      </c>
      <c r="C651" s="48"/>
      <c r="D651" s="48"/>
      <c r="E651" s="48"/>
      <c r="F651" s="48"/>
      <c r="G651" s="49"/>
      <c r="H651" s="71"/>
    </row>
    <row r="652" spans="1:8" ht="24" customHeight="1" x14ac:dyDescent="0.2">
      <c r="A652" s="31">
        <v>516</v>
      </c>
      <c r="B652" s="180" t="s">
        <v>545</v>
      </c>
      <c r="C652" s="180"/>
      <c r="D652" s="180"/>
      <c r="E652" s="180"/>
      <c r="F652" s="180"/>
      <c r="G652" s="180"/>
      <c r="H652" s="69">
        <f>SUM(H653+H656+H659+H662)</f>
        <v>0</v>
      </c>
    </row>
    <row r="653" spans="1:8" ht="21.75" customHeight="1" x14ac:dyDescent="0.2">
      <c r="A653" s="35" t="s">
        <v>770</v>
      </c>
      <c r="B653" s="182" t="s">
        <v>771</v>
      </c>
      <c r="C653" s="182"/>
      <c r="D653" s="182"/>
      <c r="E653" s="182"/>
      <c r="F653" s="182"/>
      <c r="G653" s="182"/>
      <c r="H653" s="70">
        <f>SUM(H654+H655)</f>
        <v>0</v>
      </c>
    </row>
    <row r="654" spans="1:8" x14ac:dyDescent="0.2">
      <c r="A654" s="12">
        <v>51631</v>
      </c>
      <c r="B654" s="181" t="s">
        <v>773</v>
      </c>
      <c r="C654" s="181"/>
      <c r="D654" s="181"/>
      <c r="E654" s="181"/>
      <c r="F654" s="181"/>
      <c r="G654" s="181"/>
      <c r="H654" s="71"/>
    </row>
    <row r="655" spans="1:8" x14ac:dyDescent="0.2">
      <c r="A655" s="12">
        <v>51632</v>
      </c>
      <c r="B655" s="181" t="s">
        <v>772</v>
      </c>
      <c r="C655" s="181"/>
      <c r="D655" s="181"/>
      <c r="E655" s="181"/>
      <c r="F655" s="181"/>
      <c r="G655" s="181"/>
      <c r="H655" s="71"/>
    </row>
    <row r="656" spans="1:8" x14ac:dyDescent="0.2">
      <c r="A656" s="35" t="s">
        <v>774</v>
      </c>
      <c r="B656" s="182" t="s">
        <v>775</v>
      </c>
      <c r="C656" s="182"/>
      <c r="D656" s="182"/>
      <c r="E656" s="182"/>
      <c r="F656" s="182"/>
      <c r="G656" s="182"/>
      <c r="H656" s="70">
        <f>SUM(H657+H658)</f>
        <v>0</v>
      </c>
    </row>
    <row r="657" spans="1:8" x14ac:dyDescent="0.2">
      <c r="A657" s="12">
        <v>51641</v>
      </c>
      <c r="B657" s="200" t="s">
        <v>776</v>
      </c>
      <c r="C657" s="201"/>
      <c r="D657" s="201"/>
      <c r="E657" s="201"/>
      <c r="F657" s="201"/>
      <c r="G657" s="202"/>
      <c r="H657" s="71"/>
    </row>
    <row r="658" spans="1:8" x14ac:dyDescent="0.2">
      <c r="A658" s="12">
        <v>51642</v>
      </c>
      <c r="B658" s="183" t="s">
        <v>777</v>
      </c>
      <c r="C658" s="184"/>
      <c r="D658" s="184"/>
      <c r="E658" s="184"/>
      <c r="F658" s="184"/>
      <c r="G658" s="185"/>
      <c r="H658" s="71"/>
    </row>
    <row r="659" spans="1:8" x14ac:dyDescent="0.2">
      <c r="A659" s="45" t="s">
        <v>778</v>
      </c>
      <c r="B659" s="182" t="s">
        <v>779</v>
      </c>
      <c r="C659" s="182"/>
      <c r="D659" s="182"/>
      <c r="E659" s="182"/>
      <c r="F659" s="182"/>
      <c r="G659" s="182"/>
      <c r="H659" s="85">
        <f>H660+H661</f>
        <v>0</v>
      </c>
    </row>
    <row r="660" spans="1:8" x14ac:dyDescent="0.2">
      <c r="A660" s="12">
        <v>51651</v>
      </c>
      <c r="B660" s="183" t="s">
        <v>780</v>
      </c>
      <c r="C660" s="184"/>
      <c r="D660" s="184"/>
      <c r="E660" s="184"/>
      <c r="F660" s="184"/>
      <c r="G660" s="185"/>
      <c r="H660" s="71"/>
    </row>
    <row r="661" spans="1:8" x14ac:dyDescent="0.2">
      <c r="A661" s="12">
        <v>51652</v>
      </c>
      <c r="B661" s="183" t="s">
        <v>781</v>
      </c>
      <c r="C661" s="184"/>
      <c r="D661" s="184"/>
      <c r="E661" s="184"/>
      <c r="F661" s="184"/>
      <c r="G661" s="185"/>
      <c r="H661" s="71"/>
    </row>
    <row r="662" spans="1:8" x14ac:dyDescent="0.2">
      <c r="A662" s="45" t="s">
        <v>782</v>
      </c>
      <c r="B662" s="182" t="s">
        <v>783</v>
      </c>
      <c r="C662" s="182"/>
      <c r="D662" s="182"/>
      <c r="E662" s="182"/>
      <c r="F662" s="182"/>
      <c r="G662" s="182"/>
      <c r="H662" s="85">
        <f>H663+H664</f>
        <v>0</v>
      </c>
    </row>
    <row r="663" spans="1:8" x14ac:dyDescent="0.2">
      <c r="A663" s="12">
        <v>51661</v>
      </c>
      <c r="B663" s="181" t="s">
        <v>784</v>
      </c>
      <c r="C663" s="181"/>
      <c r="D663" s="181"/>
      <c r="E663" s="181"/>
      <c r="F663" s="181"/>
      <c r="G663" s="181"/>
      <c r="H663" s="71"/>
    </row>
    <row r="664" spans="1:8" x14ac:dyDescent="0.2">
      <c r="A664" s="12">
        <v>51662</v>
      </c>
      <c r="B664" s="181" t="s">
        <v>785</v>
      </c>
      <c r="C664" s="181"/>
      <c r="D664" s="181"/>
      <c r="E664" s="181"/>
      <c r="F664" s="181"/>
      <c r="G664" s="181"/>
      <c r="H664" s="71"/>
    </row>
    <row r="665" spans="1:8" ht="19.5" customHeight="1" x14ac:dyDescent="0.2">
      <c r="A665" s="31">
        <v>517</v>
      </c>
      <c r="B665" s="180" t="s">
        <v>525</v>
      </c>
      <c r="C665" s="180"/>
      <c r="D665" s="180"/>
      <c r="E665" s="180"/>
      <c r="F665" s="180"/>
      <c r="G665" s="180"/>
      <c r="H665" s="69">
        <f>SUM(H666+H669+H672+H675+H678+H681+H684)</f>
        <v>0</v>
      </c>
    </row>
    <row r="666" spans="1:8" x14ac:dyDescent="0.2">
      <c r="A666" s="45" t="s">
        <v>786</v>
      </c>
      <c r="B666" s="144" t="s">
        <v>790</v>
      </c>
      <c r="C666" s="144"/>
      <c r="D666" s="144"/>
      <c r="E666" s="144"/>
      <c r="F666" s="144"/>
      <c r="G666" s="144"/>
      <c r="H666" s="78">
        <f>SUM(H667:H668)</f>
        <v>0</v>
      </c>
    </row>
    <row r="667" spans="1:8" x14ac:dyDescent="0.2">
      <c r="A667" s="12">
        <v>51711</v>
      </c>
      <c r="B667" s="165" t="s">
        <v>787</v>
      </c>
      <c r="C667" s="166"/>
      <c r="D667" s="166"/>
      <c r="E667" s="166"/>
      <c r="F667" s="166"/>
      <c r="G667" s="167"/>
      <c r="H667" s="71"/>
    </row>
    <row r="668" spans="1:8" x14ac:dyDescent="0.2">
      <c r="A668" s="12">
        <v>51722</v>
      </c>
      <c r="B668" s="165" t="s">
        <v>788</v>
      </c>
      <c r="C668" s="166"/>
      <c r="D668" s="166"/>
      <c r="E668" s="166"/>
      <c r="F668" s="166"/>
      <c r="G668" s="167"/>
      <c r="H668" s="71"/>
    </row>
    <row r="669" spans="1:8" x14ac:dyDescent="0.2">
      <c r="A669" s="45" t="s">
        <v>789</v>
      </c>
      <c r="B669" s="144" t="s">
        <v>790</v>
      </c>
      <c r="C669" s="144"/>
      <c r="D669" s="144"/>
      <c r="E669" s="144"/>
      <c r="F669" s="144"/>
      <c r="G669" s="144"/>
      <c r="H669" s="78">
        <f>SUM(H670:H671)</f>
        <v>0</v>
      </c>
    </row>
    <row r="670" spans="1:8" x14ac:dyDescent="0.2">
      <c r="A670" s="12">
        <v>51721</v>
      </c>
      <c r="B670" s="165" t="s">
        <v>791</v>
      </c>
      <c r="C670" s="166"/>
      <c r="D670" s="166"/>
      <c r="E670" s="166"/>
      <c r="F670" s="166"/>
      <c r="G670" s="167"/>
      <c r="H670" s="71"/>
    </row>
    <row r="671" spans="1:8" x14ac:dyDescent="0.2">
      <c r="A671" s="12">
        <v>51722</v>
      </c>
      <c r="B671" s="165" t="s">
        <v>800</v>
      </c>
      <c r="C671" s="166"/>
      <c r="D671" s="166"/>
      <c r="E671" s="166"/>
      <c r="F671" s="166"/>
      <c r="G671" s="167"/>
      <c r="H671" s="71"/>
    </row>
    <row r="672" spans="1:8" x14ac:dyDescent="0.2">
      <c r="A672" s="45" t="s">
        <v>792</v>
      </c>
      <c r="B672" s="144" t="s">
        <v>793</v>
      </c>
      <c r="C672" s="144"/>
      <c r="D672" s="144"/>
      <c r="E672" s="144"/>
      <c r="F672" s="144"/>
      <c r="G672" s="144"/>
      <c r="H672" s="78">
        <f>SUM(H673+H674)</f>
        <v>0</v>
      </c>
    </row>
    <row r="673" spans="1:8" ht="14.25" customHeight="1" x14ac:dyDescent="0.2">
      <c r="A673" s="12">
        <v>51731</v>
      </c>
      <c r="B673" s="165" t="s">
        <v>794</v>
      </c>
      <c r="C673" s="166"/>
      <c r="D673" s="166"/>
      <c r="E673" s="166"/>
      <c r="F673" s="166"/>
      <c r="G673" s="167"/>
      <c r="H673" s="71"/>
    </row>
    <row r="674" spans="1:8" x14ac:dyDescent="0.2">
      <c r="A674" s="12">
        <v>51732</v>
      </c>
      <c r="B674" s="165" t="s">
        <v>795</v>
      </c>
      <c r="C674" s="166"/>
      <c r="D674" s="166"/>
      <c r="E674" s="166"/>
      <c r="F674" s="166"/>
      <c r="G674" s="167"/>
      <c r="H674" s="71"/>
    </row>
    <row r="675" spans="1:8" x14ac:dyDescent="0.2">
      <c r="A675" s="45" t="s">
        <v>796</v>
      </c>
      <c r="B675" s="144" t="s">
        <v>797</v>
      </c>
      <c r="C675" s="144"/>
      <c r="D675" s="144"/>
      <c r="E675" s="144"/>
      <c r="F675" s="144"/>
      <c r="G675" s="144"/>
      <c r="H675" s="78">
        <f>SUM(H676+H677)</f>
        <v>0</v>
      </c>
    </row>
    <row r="676" spans="1:8" x14ac:dyDescent="0.2">
      <c r="A676" s="12">
        <v>51741</v>
      </c>
      <c r="B676" s="165" t="s">
        <v>799</v>
      </c>
      <c r="C676" s="166"/>
      <c r="D676" s="166"/>
      <c r="E676" s="166"/>
      <c r="F676" s="166"/>
      <c r="G676" s="167"/>
      <c r="H676" s="71"/>
    </row>
    <row r="677" spans="1:8" x14ac:dyDescent="0.2">
      <c r="A677" s="12">
        <v>51742</v>
      </c>
      <c r="B677" s="165" t="s">
        <v>798</v>
      </c>
      <c r="C677" s="166"/>
      <c r="D677" s="166"/>
      <c r="E677" s="166"/>
      <c r="F677" s="166"/>
      <c r="G677" s="167"/>
      <c r="H677" s="71"/>
    </row>
    <row r="678" spans="1:8" x14ac:dyDescent="0.2">
      <c r="A678" s="45" t="s">
        <v>801</v>
      </c>
      <c r="B678" s="144" t="s">
        <v>802</v>
      </c>
      <c r="C678" s="144"/>
      <c r="D678" s="144"/>
      <c r="E678" s="144"/>
      <c r="F678" s="144"/>
      <c r="G678" s="144"/>
      <c r="H678" s="78">
        <f>SUM(H679+H680)</f>
        <v>0</v>
      </c>
    </row>
    <row r="679" spans="1:8" x14ac:dyDescent="0.2">
      <c r="A679" s="46">
        <v>51751</v>
      </c>
      <c r="B679" s="169" t="s">
        <v>803</v>
      </c>
      <c r="C679" s="169"/>
      <c r="D679" s="169"/>
      <c r="E679" s="169"/>
      <c r="F679" s="169"/>
      <c r="G679" s="169"/>
      <c r="H679" s="80"/>
    </row>
    <row r="680" spans="1:8" x14ac:dyDescent="0.2">
      <c r="A680" s="46">
        <v>51752</v>
      </c>
      <c r="B680" s="169" t="s">
        <v>804</v>
      </c>
      <c r="C680" s="169"/>
      <c r="D680" s="169"/>
      <c r="E680" s="169"/>
      <c r="F680" s="169"/>
      <c r="G680" s="169"/>
      <c r="H680" s="80"/>
    </row>
    <row r="681" spans="1:8" x14ac:dyDescent="0.2">
      <c r="A681" s="45" t="s">
        <v>805</v>
      </c>
      <c r="B681" s="172" t="s">
        <v>806</v>
      </c>
      <c r="C681" s="193"/>
      <c r="D681" s="193"/>
      <c r="E681" s="193"/>
      <c r="F681" s="193"/>
      <c r="G681" s="194"/>
      <c r="H681" s="82">
        <f>SUM(H682+H683)</f>
        <v>0</v>
      </c>
    </row>
    <row r="682" spans="1:8" x14ac:dyDescent="0.2">
      <c r="A682" s="46">
        <v>51761</v>
      </c>
      <c r="B682" s="159" t="s">
        <v>807</v>
      </c>
      <c r="C682" s="160"/>
      <c r="D682" s="160"/>
      <c r="E682" s="160"/>
      <c r="F682" s="160"/>
      <c r="G682" s="161"/>
      <c r="H682" s="80"/>
    </row>
    <row r="683" spans="1:8" x14ac:dyDescent="0.2">
      <c r="A683" s="46">
        <v>51762</v>
      </c>
      <c r="B683" s="159" t="s">
        <v>808</v>
      </c>
      <c r="C683" s="160"/>
      <c r="D683" s="160"/>
      <c r="E683" s="160"/>
      <c r="F683" s="160"/>
      <c r="G683" s="161"/>
      <c r="H683" s="80"/>
    </row>
    <row r="684" spans="1:8" x14ac:dyDescent="0.2">
      <c r="A684" s="45" t="s">
        <v>911</v>
      </c>
      <c r="B684" s="172" t="s">
        <v>809</v>
      </c>
      <c r="C684" s="173"/>
      <c r="D684" s="173"/>
      <c r="E684" s="173"/>
      <c r="F684" s="173"/>
      <c r="G684" s="174"/>
      <c r="H684" s="82">
        <f>SUM(H685+H686)</f>
        <v>0</v>
      </c>
    </row>
    <row r="685" spans="1:8" x14ac:dyDescent="0.2">
      <c r="A685" s="59">
        <v>51771</v>
      </c>
      <c r="B685" s="159" t="s">
        <v>810</v>
      </c>
      <c r="C685" s="160"/>
      <c r="D685" s="160"/>
      <c r="E685" s="160"/>
      <c r="F685" s="160"/>
      <c r="G685" s="161"/>
      <c r="H685" s="80"/>
    </row>
    <row r="686" spans="1:8" x14ac:dyDescent="0.2">
      <c r="A686" s="59">
        <v>51772</v>
      </c>
      <c r="B686" s="159" t="s">
        <v>811</v>
      </c>
      <c r="C686" s="160"/>
      <c r="D686" s="160"/>
      <c r="E686" s="160"/>
      <c r="F686" s="160"/>
      <c r="G686" s="161"/>
      <c r="H686" s="80"/>
    </row>
    <row r="687" spans="1:8" ht="19.5" customHeight="1" x14ac:dyDescent="0.2">
      <c r="A687" s="39">
        <v>52</v>
      </c>
      <c r="B687" s="168" t="s">
        <v>546</v>
      </c>
      <c r="C687" s="168"/>
      <c r="D687" s="168"/>
      <c r="E687" s="168"/>
      <c r="F687" s="168"/>
      <c r="G687" s="168"/>
      <c r="H687" s="72">
        <f>SUM(H688+H693+H698+H705)</f>
        <v>0</v>
      </c>
    </row>
    <row r="688" spans="1:8" ht="19.5" customHeight="1" x14ac:dyDescent="0.2">
      <c r="A688" s="31">
        <v>521</v>
      </c>
      <c r="B688" s="157" t="s">
        <v>547</v>
      </c>
      <c r="C688" s="157"/>
      <c r="D688" s="157"/>
      <c r="E688" s="157"/>
      <c r="F688" s="157"/>
      <c r="G688" s="157"/>
      <c r="H688" s="77">
        <f>SUM(H689+H691)</f>
        <v>0</v>
      </c>
    </row>
    <row r="689" spans="1:8" x14ac:dyDescent="0.2">
      <c r="A689" s="35" t="s">
        <v>548</v>
      </c>
      <c r="B689" s="144" t="s">
        <v>549</v>
      </c>
      <c r="C689" s="144"/>
      <c r="D689" s="144"/>
      <c r="E689" s="144"/>
      <c r="F689" s="144"/>
      <c r="G689" s="144"/>
      <c r="H689" s="78">
        <f>SUM(H690)</f>
        <v>0</v>
      </c>
    </row>
    <row r="690" spans="1:8" x14ac:dyDescent="0.2">
      <c r="A690" s="12">
        <v>52111</v>
      </c>
      <c r="B690" s="143" t="s">
        <v>550</v>
      </c>
      <c r="C690" s="143"/>
      <c r="D690" s="143"/>
      <c r="E690" s="143"/>
      <c r="F690" s="143"/>
      <c r="G690" s="143"/>
      <c r="H690" s="71"/>
    </row>
    <row r="691" spans="1:8" x14ac:dyDescent="0.2">
      <c r="A691" s="35" t="s">
        <v>551</v>
      </c>
      <c r="B691" s="144" t="s">
        <v>552</v>
      </c>
      <c r="C691" s="144"/>
      <c r="D691" s="144"/>
      <c r="E691" s="144"/>
      <c r="F691" s="144"/>
      <c r="G691" s="144"/>
      <c r="H691" s="78">
        <f>SUM(H692)</f>
        <v>0</v>
      </c>
    </row>
    <row r="692" spans="1:8" x14ac:dyDescent="0.2">
      <c r="A692" s="12">
        <v>52121</v>
      </c>
      <c r="B692" s="143" t="s">
        <v>552</v>
      </c>
      <c r="C692" s="143"/>
      <c r="D692" s="143"/>
      <c r="E692" s="143"/>
      <c r="F692" s="143"/>
      <c r="G692" s="143"/>
      <c r="H692" s="71"/>
    </row>
    <row r="693" spans="1:8" x14ac:dyDescent="0.2">
      <c r="A693" s="31">
        <v>522</v>
      </c>
      <c r="B693" s="157" t="s">
        <v>553</v>
      </c>
      <c r="C693" s="157"/>
      <c r="D693" s="157"/>
      <c r="E693" s="157"/>
      <c r="F693" s="157"/>
      <c r="G693" s="157"/>
      <c r="H693" s="69">
        <f>SUM(H694+H696)</f>
        <v>0</v>
      </c>
    </row>
    <row r="694" spans="1:8" x14ac:dyDescent="0.2">
      <c r="A694" s="35" t="s">
        <v>554</v>
      </c>
      <c r="B694" s="144" t="s">
        <v>555</v>
      </c>
      <c r="C694" s="144"/>
      <c r="D694" s="144"/>
      <c r="E694" s="144"/>
      <c r="F694" s="144"/>
      <c r="G694" s="144"/>
      <c r="H694" s="78">
        <f>SUM(H695)</f>
        <v>0</v>
      </c>
    </row>
    <row r="695" spans="1:8" x14ac:dyDescent="0.2">
      <c r="A695" s="12">
        <v>52212</v>
      </c>
      <c r="B695" s="143" t="s">
        <v>555</v>
      </c>
      <c r="C695" s="143"/>
      <c r="D695" s="143"/>
      <c r="E695" s="143"/>
      <c r="F695" s="143"/>
      <c r="G695" s="143"/>
      <c r="H695" s="71"/>
    </row>
    <row r="696" spans="1:8" x14ac:dyDescent="0.2">
      <c r="A696" s="35" t="s">
        <v>556</v>
      </c>
      <c r="B696" s="144" t="s">
        <v>557</v>
      </c>
      <c r="C696" s="144"/>
      <c r="D696" s="144"/>
      <c r="E696" s="144"/>
      <c r="F696" s="144"/>
      <c r="G696" s="144"/>
      <c r="H696" s="78">
        <f>SUM(H697)</f>
        <v>0</v>
      </c>
    </row>
    <row r="697" spans="1:8" x14ac:dyDescent="0.2">
      <c r="A697" s="12">
        <v>52222</v>
      </c>
      <c r="B697" s="143" t="s">
        <v>557</v>
      </c>
      <c r="C697" s="143"/>
      <c r="D697" s="143"/>
      <c r="E697" s="143"/>
      <c r="F697" s="143"/>
      <c r="G697" s="143"/>
      <c r="H697" s="71"/>
    </row>
    <row r="698" spans="1:8" x14ac:dyDescent="0.2">
      <c r="A698" s="31">
        <v>523</v>
      </c>
      <c r="B698" s="157" t="s">
        <v>558</v>
      </c>
      <c r="C698" s="157"/>
      <c r="D698" s="157"/>
      <c r="E698" s="157"/>
      <c r="F698" s="157"/>
      <c r="G698" s="157"/>
      <c r="H698" s="77">
        <f>SUM(H699+H702)</f>
        <v>0</v>
      </c>
    </row>
    <row r="699" spans="1:8" x14ac:dyDescent="0.2">
      <c r="A699" s="35" t="s">
        <v>559</v>
      </c>
      <c r="B699" s="144" t="s">
        <v>560</v>
      </c>
      <c r="C699" s="144"/>
      <c r="D699" s="144"/>
      <c r="E699" s="144"/>
      <c r="F699" s="144"/>
      <c r="G699" s="144"/>
      <c r="H699" s="78">
        <f>SUM(H700+H701)</f>
        <v>0</v>
      </c>
    </row>
    <row r="700" spans="1:8" x14ac:dyDescent="0.2">
      <c r="A700" s="12">
        <v>52311</v>
      </c>
      <c r="B700" s="143" t="s">
        <v>561</v>
      </c>
      <c r="C700" s="143"/>
      <c r="D700" s="143"/>
      <c r="E700" s="143"/>
      <c r="F700" s="143"/>
      <c r="G700" s="143"/>
      <c r="H700" s="71"/>
    </row>
    <row r="701" spans="1:8" x14ac:dyDescent="0.2">
      <c r="A701" s="12">
        <v>52312</v>
      </c>
      <c r="B701" s="143" t="s">
        <v>562</v>
      </c>
      <c r="C701" s="143"/>
      <c r="D701" s="143"/>
      <c r="E701" s="143"/>
      <c r="F701" s="143"/>
      <c r="G701" s="143"/>
      <c r="H701" s="71"/>
    </row>
    <row r="702" spans="1:8" x14ac:dyDescent="0.2">
      <c r="A702" s="35" t="s">
        <v>563</v>
      </c>
      <c r="B702" s="144" t="s">
        <v>564</v>
      </c>
      <c r="C702" s="144"/>
      <c r="D702" s="144"/>
      <c r="E702" s="144"/>
      <c r="F702" s="144"/>
      <c r="G702" s="144"/>
      <c r="H702" s="78">
        <f>SUM(H703+H704)</f>
        <v>0</v>
      </c>
    </row>
    <row r="703" spans="1:8" x14ac:dyDescent="0.2">
      <c r="A703" s="12">
        <v>52321</v>
      </c>
      <c r="B703" s="143" t="s">
        <v>565</v>
      </c>
      <c r="C703" s="143"/>
      <c r="D703" s="143"/>
      <c r="E703" s="143"/>
      <c r="F703" s="143"/>
      <c r="G703" s="143"/>
      <c r="H703" s="71"/>
    </row>
    <row r="704" spans="1:8" x14ac:dyDescent="0.2">
      <c r="A704" s="12">
        <v>52322</v>
      </c>
      <c r="B704" s="143" t="s">
        <v>566</v>
      </c>
      <c r="C704" s="143"/>
      <c r="D704" s="143"/>
      <c r="E704" s="143"/>
      <c r="F704" s="143"/>
      <c r="G704" s="143"/>
      <c r="H704" s="71"/>
    </row>
    <row r="705" spans="1:8" x14ac:dyDescent="0.2">
      <c r="A705" s="31">
        <v>524</v>
      </c>
      <c r="B705" s="157" t="s">
        <v>567</v>
      </c>
      <c r="C705" s="157"/>
      <c r="D705" s="157"/>
      <c r="E705" s="157"/>
      <c r="F705" s="157"/>
      <c r="G705" s="157"/>
      <c r="H705" s="77">
        <f>SUM(H706+H709)</f>
        <v>0</v>
      </c>
    </row>
    <row r="706" spans="1:8" x14ac:dyDescent="0.2">
      <c r="A706" s="35" t="s">
        <v>568</v>
      </c>
      <c r="B706" s="144" t="s">
        <v>569</v>
      </c>
      <c r="C706" s="144"/>
      <c r="D706" s="144"/>
      <c r="E706" s="144"/>
      <c r="F706" s="144"/>
      <c r="G706" s="144"/>
      <c r="H706" s="78">
        <f>SUM(H707+H708)</f>
        <v>0</v>
      </c>
    </row>
    <row r="707" spans="1:8" x14ac:dyDescent="0.2">
      <c r="A707" s="12">
        <v>52411</v>
      </c>
      <c r="B707" s="143" t="s">
        <v>570</v>
      </c>
      <c r="C707" s="143"/>
      <c r="D707" s="143"/>
      <c r="E707" s="143"/>
      <c r="F707" s="143"/>
      <c r="G707" s="143"/>
      <c r="H707" s="71"/>
    </row>
    <row r="708" spans="1:8" x14ac:dyDescent="0.2">
      <c r="A708" s="12">
        <v>52412</v>
      </c>
      <c r="B708" s="143" t="s">
        <v>571</v>
      </c>
      <c r="C708" s="143"/>
      <c r="D708" s="143"/>
      <c r="E708" s="143"/>
      <c r="F708" s="143"/>
      <c r="G708" s="143"/>
      <c r="H708" s="71"/>
    </row>
    <row r="709" spans="1:8" x14ac:dyDescent="0.2">
      <c r="A709" s="35" t="s">
        <v>572</v>
      </c>
      <c r="B709" s="144" t="s">
        <v>573</v>
      </c>
      <c r="C709" s="144"/>
      <c r="D709" s="144"/>
      <c r="E709" s="144"/>
      <c r="F709" s="144"/>
      <c r="G709" s="144"/>
      <c r="H709" s="78">
        <f>SUM(H710+H711)</f>
        <v>0</v>
      </c>
    </row>
    <row r="710" spans="1:8" x14ac:dyDescent="0.2">
      <c r="A710" s="12">
        <v>52421</v>
      </c>
      <c r="B710" s="143" t="s">
        <v>574</v>
      </c>
      <c r="C710" s="143"/>
      <c r="D710" s="143"/>
      <c r="E710" s="143"/>
      <c r="F710" s="143"/>
      <c r="G710" s="143"/>
      <c r="H710" s="71"/>
    </row>
    <row r="711" spans="1:8" x14ac:dyDescent="0.2">
      <c r="A711" s="12">
        <v>52422</v>
      </c>
      <c r="B711" s="143" t="s">
        <v>575</v>
      </c>
      <c r="C711" s="143"/>
      <c r="D711" s="143"/>
      <c r="E711" s="143"/>
      <c r="F711" s="143"/>
      <c r="G711" s="143"/>
      <c r="H711" s="71"/>
    </row>
    <row r="712" spans="1:8" ht="23.25" customHeight="1" x14ac:dyDescent="0.2">
      <c r="A712" s="39">
        <v>53</v>
      </c>
      <c r="B712" s="168" t="s">
        <v>576</v>
      </c>
      <c r="C712" s="168"/>
      <c r="D712" s="168"/>
      <c r="E712" s="168"/>
      <c r="F712" s="168"/>
      <c r="G712" s="168"/>
      <c r="H712" s="68">
        <f>SUM(H713+H721+H724+H733)</f>
        <v>0</v>
      </c>
    </row>
    <row r="713" spans="1:8" x14ac:dyDescent="0.2">
      <c r="A713" s="31">
        <v>531</v>
      </c>
      <c r="B713" s="157" t="s">
        <v>924</v>
      </c>
      <c r="C713" s="157"/>
      <c r="D713" s="157"/>
      <c r="E713" s="157"/>
      <c r="F713" s="157"/>
      <c r="G713" s="157"/>
      <c r="H713" s="77">
        <f>SUM(H714+H716+H719)</f>
        <v>0</v>
      </c>
    </row>
    <row r="714" spans="1:8" x14ac:dyDescent="0.2">
      <c r="A714" s="45">
        <v>5312</v>
      </c>
      <c r="B714" s="144" t="s">
        <v>577</v>
      </c>
      <c r="C714" s="144"/>
      <c r="D714" s="144"/>
      <c r="E714" s="144"/>
      <c r="F714" s="144"/>
      <c r="G714" s="144"/>
      <c r="H714" s="78">
        <f>SUM(H715)</f>
        <v>0</v>
      </c>
    </row>
    <row r="715" spans="1:8" x14ac:dyDescent="0.2">
      <c r="A715" s="12">
        <v>53122</v>
      </c>
      <c r="B715" s="183" t="s">
        <v>812</v>
      </c>
      <c r="C715" s="184"/>
      <c r="D715" s="184"/>
      <c r="E715" s="184"/>
      <c r="F715" s="184"/>
      <c r="G715" s="185"/>
      <c r="H715" s="81"/>
    </row>
    <row r="716" spans="1:8" x14ac:dyDescent="0.2">
      <c r="A716" s="36">
        <v>5313</v>
      </c>
      <c r="B716" s="144" t="s">
        <v>813</v>
      </c>
      <c r="C716" s="144"/>
      <c r="D716" s="144"/>
      <c r="E716" s="144"/>
      <c r="F716" s="144"/>
      <c r="G716" s="144"/>
      <c r="H716" s="85">
        <f>H717+H718</f>
        <v>0</v>
      </c>
    </row>
    <row r="717" spans="1:8" x14ac:dyDescent="0.2">
      <c r="A717" s="12">
        <v>53132</v>
      </c>
      <c r="B717" s="183" t="s">
        <v>814</v>
      </c>
      <c r="C717" s="184"/>
      <c r="D717" s="184"/>
      <c r="E717" s="184"/>
      <c r="F717" s="184"/>
      <c r="G717" s="185"/>
      <c r="H717" s="81"/>
    </row>
    <row r="718" spans="1:8" x14ac:dyDescent="0.2">
      <c r="A718" s="12">
        <v>53122</v>
      </c>
      <c r="B718" s="183" t="s">
        <v>812</v>
      </c>
      <c r="C718" s="184"/>
      <c r="D718" s="184"/>
      <c r="E718" s="184"/>
      <c r="F718" s="184"/>
      <c r="G718" s="185"/>
      <c r="H718" s="81"/>
    </row>
    <row r="719" spans="1:8" x14ac:dyDescent="0.2">
      <c r="A719" s="36">
        <v>5314</v>
      </c>
      <c r="B719" s="144" t="s">
        <v>815</v>
      </c>
      <c r="C719" s="192"/>
      <c r="D719" s="192"/>
      <c r="E719" s="192"/>
      <c r="F719" s="192"/>
      <c r="G719" s="192"/>
      <c r="H719" s="85">
        <f>H720</f>
        <v>0</v>
      </c>
    </row>
    <row r="720" spans="1:8" x14ac:dyDescent="0.2">
      <c r="A720" s="12">
        <v>53142</v>
      </c>
      <c r="B720" s="169" t="s">
        <v>815</v>
      </c>
      <c r="C720" s="169"/>
      <c r="D720" s="169"/>
      <c r="E720" s="169"/>
      <c r="F720" s="169"/>
      <c r="G720" s="169"/>
      <c r="H720" s="81"/>
    </row>
    <row r="721" spans="1:8" x14ac:dyDescent="0.2">
      <c r="A721" s="31">
        <v>532</v>
      </c>
      <c r="B721" s="157" t="s">
        <v>577</v>
      </c>
      <c r="C721" s="157"/>
      <c r="D721" s="157"/>
      <c r="E721" s="157"/>
      <c r="F721" s="157"/>
      <c r="G721" s="157"/>
      <c r="H721" s="77">
        <f>SUM(H722)</f>
        <v>0</v>
      </c>
    </row>
    <row r="722" spans="1:8" x14ac:dyDescent="0.2">
      <c r="A722" s="35" t="s">
        <v>578</v>
      </c>
      <c r="B722" s="144" t="s">
        <v>577</v>
      </c>
      <c r="C722" s="144"/>
      <c r="D722" s="144"/>
      <c r="E722" s="144"/>
      <c r="F722" s="144"/>
      <c r="G722" s="144"/>
      <c r="H722" s="78">
        <f>SUM(H723)</f>
        <v>0</v>
      </c>
    </row>
    <row r="723" spans="1:8" x14ac:dyDescent="0.2">
      <c r="A723" s="12">
        <v>53212</v>
      </c>
      <c r="B723" s="143" t="s">
        <v>577</v>
      </c>
      <c r="C723" s="143"/>
      <c r="D723" s="143"/>
      <c r="E723" s="143"/>
      <c r="F723" s="143"/>
      <c r="G723" s="143"/>
      <c r="H723" s="71"/>
    </row>
    <row r="724" spans="1:8" x14ac:dyDescent="0.2">
      <c r="A724" s="31">
        <v>533</v>
      </c>
      <c r="B724" s="157" t="s">
        <v>925</v>
      </c>
      <c r="C724" s="157"/>
      <c r="D724" s="157"/>
      <c r="E724" s="157"/>
      <c r="F724" s="157"/>
      <c r="G724" s="157"/>
      <c r="H724" s="77">
        <f>SUM(H725+H729)</f>
        <v>0</v>
      </c>
    </row>
    <row r="725" spans="1:8" x14ac:dyDescent="0.2">
      <c r="A725" s="35" t="s">
        <v>579</v>
      </c>
      <c r="B725" s="144" t="s">
        <v>816</v>
      </c>
      <c r="C725" s="144"/>
      <c r="D725" s="144"/>
      <c r="E725" s="144"/>
      <c r="F725" s="144"/>
      <c r="G725" s="144"/>
      <c r="H725" s="78">
        <f>SUM(H726+H727+H728)</f>
        <v>0</v>
      </c>
    </row>
    <row r="726" spans="1:8" x14ac:dyDescent="0.2">
      <c r="A726" s="12">
        <v>53313</v>
      </c>
      <c r="B726" s="183" t="s">
        <v>817</v>
      </c>
      <c r="C726" s="184"/>
      <c r="D726" s="184"/>
      <c r="E726" s="184"/>
      <c r="F726" s="184"/>
      <c r="G726" s="185"/>
      <c r="H726" s="81"/>
    </row>
    <row r="727" spans="1:8" x14ac:dyDescent="0.2">
      <c r="A727" s="12">
        <v>53314</v>
      </c>
      <c r="B727" s="183" t="s">
        <v>818</v>
      </c>
      <c r="C727" s="184"/>
      <c r="D727" s="184"/>
      <c r="E727" s="184"/>
      <c r="F727" s="184"/>
      <c r="G727" s="185"/>
      <c r="H727" s="81"/>
    </row>
    <row r="728" spans="1:8" x14ac:dyDescent="0.2">
      <c r="A728" s="12">
        <v>53315</v>
      </c>
      <c r="B728" s="183" t="s">
        <v>819</v>
      </c>
      <c r="C728" s="184"/>
      <c r="D728" s="184"/>
      <c r="E728" s="184"/>
      <c r="F728" s="184"/>
      <c r="G728" s="185"/>
      <c r="H728" s="81"/>
    </row>
    <row r="729" spans="1:8" x14ac:dyDescent="0.2">
      <c r="A729" s="35" t="s">
        <v>580</v>
      </c>
      <c r="B729" s="144" t="s">
        <v>926</v>
      </c>
      <c r="C729" s="144"/>
      <c r="D729" s="144"/>
      <c r="E729" s="144"/>
      <c r="F729" s="144"/>
      <c r="G729" s="144"/>
      <c r="H729" s="78">
        <f>SUM(H730+H731+H732)</f>
        <v>0</v>
      </c>
    </row>
    <row r="730" spans="1:8" x14ac:dyDescent="0.2">
      <c r="A730" s="12">
        <v>53323</v>
      </c>
      <c r="B730" s="183" t="s">
        <v>820</v>
      </c>
      <c r="C730" s="184"/>
      <c r="D730" s="184"/>
      <c r="E730" s="184"/>
      <c r="F730" s="184"/>
      <c r="G730" s="185"/>
      <c r="H730" s="71"/>
    </row>
    <row r="731" spans="1:8" x14ac:dyDescent="0.2">
      <c r="A731" s="12">
        <v>53324</v>
      </c>
      <c r="B731" s="183" t="s">
        <v>821</v>
      </c>
      <c r="C731" s="184"/>
      <c r="D731" s="184"/>
      <c r="E731" s="184"/>
      <c r="F731" s="184"/>
      <c r="G731" s="185"/>
      <c r="H731" s="71"/>
    </row>
    <row r="732" spans="1:8" x14ac:dyDescent="0.2">
      <c r="A732" s="12">
        <v>53325</v>
      </c>
      <c r="B732" s="183" t="s">
        <v>822</v>
      </c>
      <c r="C732" s="184"/>
      <c r="D732" s="184"/>
      <c r="E732" s="184"/>
      <c r="F732" s="184"/>
      <c r="G732" s="185"/>
      <c r="H732" s="71"/>
    </row>
    <row r="733" spans="1:8" x14ac:dyDescent="0.2">
      <c r="A733" s="31">
        <v>534</v>
      </c>
      <c r="B733" s="157" t="s">
        <v>581</v>
      </c>
      <c r="C733" s="157"/>
      <c r="D733" s="157"/>
      <c r="E733" s="157"/>
      <c r="F733" s="157"/>
      <c r="G733" s="157"/>
      <c r="H733" s="77">
        <f>SUM(H734+H736)</f>
        <v>0</v>
      </c>
    </row>
    <row r="734" spans="1:8" x14ac:dyDescent="0.2">
      <c r="A734" s="35" t="s">
        <v>582</v>
      </c>
      <c r="B734" s="144" t="s">
        <v>583</v>
      </c>
      <c r="C734" s="144"/>
      <c r="D734" s="144"/>
      <c r="E734" s="144"/>
      <c r="F734" s="144"/>
      <c r="G734" s="144"/>
      <c r="H734" s="78">
        <f>SUM(H735)</f>
        <v>0</v>
      </c>
    </row>
    <row r="735" spans="1:8" x14ac:dyDescent="0.2">
      <c r="A735" s="12">
        <v>53412</v>
      </c>
      <c r="B735" s="143" t="s">
        <v>583</v>
      </c>
      <c r="C735" s="143"/>
      <c r="D735" s="143"/>
      <c r="E735" s="143"/>
      <c r="F735" s="143"/>
      <c r="G735" s="143"/>
      <c r="H735" s="71"/>
    </row>
    <row r="736" spans="1:8" x14ac:dyDescent="0.2">
      <c r="A736" s="35" t="s">
        <v>584</v>
      </c>
      <c r="B736" s="144" t="s">
        <v>585</v>
      </c>
      <c r="C736" s="144"/>
      <c r="D736" s="144"/>
      <c r="E736" s="144"/>
      <c r="F736" s="144"/>
      <c r="G736" s="144"/>
      <c r="H736" s="78">
        <f>SUM(H737)</f>
        <v>0</v>
      </c>
    </row>
    <row r="737" spans="1:8" ht="15" customHeight="1" x14ac:dyDescent="0.2">
      <c r="A737" s="12">
        <v>53422</v>
      </c>
      <c r="B737" s="143" t="s">
        <v>585</v>
      </c>
      <c r="C737" s="143"/>
      <c r="D737" s="143"/>
      <c r="E737" s="143"/>
      <c r="F737" s="143"/>
      <c r="G737" s="143"/>
      <c r="H737" s="71"/>
    </row>
    <row r="738" spans="1:8" ht="21" customHeight="1" x14ac:dyDescent="0.2">
      <c r="A738" s="39">
        <v>54</v>
      </c>
      <c r="B738" s="168" t="s">
        <v>927</v>
      </c>
      <c r="C738" s="168"/>
      <c r="D738" s="168"/>
      <c r="E738" s="168"/>
      <c r="F738" s="168"/>
      <c r="G738" s="168"/>
      <c r="H738" s="72">
        <f>SUM(H739+H752+H762+H766+H785+H798)</f>
        <v>0</v>
      </c>
    </row>
    <row r="739" spans="1:8" ht="24" customHeight="1" x14ac:dyDescent="0.2">
      <c r="A739" s="31">
        <v>541</v>
      </c>
      <c r="B739" s="180" t="s">
        <v>928</v>
      </c>
      <c r="C739" s="180"/>
      <c r="D739" s="180"/>
      <c r="E739" s="180"/>
      <c r="F739" s="180"/>
      <c r="G739" s="180"/>
      <c r="H739" s="69">
        <f>SUM(H740+H743+H746+H749)</f>
        <v>0</v>
      </c>
    </row>
    <row r="740" spans="1:8" x14ac:dyDescent="0.2">
      <c r="A740" s="35" t="s">
        <v>587</v>
      </c>
      <c r="B740" s="144" t="s">
        <v>588</v>
      </c>
      <c r="C740" s="144"/>
      <c r="D740" s="144"/>
      <c r="E740" s="144"/>
      <c r="F740" s="144"/>
      <c r="G740" s="144"/>
      <c r="H740" s="70">
        <f>SUM(H741+H742)</f>
        <v>0</v>
      </c>
    </row>
    <row r="741" spans="1:8" x14ac:dyDescent="0.2">
      <c r="A741" s="12">
        <v>54131</v>
      </c>
      <c r="B741" s="143" t="s">
        <v>589</v>
      </c>
      <c r="C741" s="143"/>
      <c r="D741" s="143"/>
      <c r="E741" s="143"/>
      <c r="F741" s="143"/>
      <c r="G741" s="143"/>
      <c r="H741" s="71"/>
    </row>
    <row r="742" spans="1:8" x14ac:dyDescent="0.2">
      <c r="A742" s="12">
        <v>54132</v>
      </c>
      <c r="B742" s="143" t="s">
        <v>590</v>
      </c>
      <c r="C742" s="143"/>
      <c r="D742" s="143"/>
      <c r="E742" s="143"/>
      <c r="F742" s="143"/>
      <c r="G742" s="143"/>
      <c r="H742" s="71"/>
    </row>
    <row r="743" spans="1:8" x14ac:dyDescent="0.2">
      <c r="A743" s="35" t="s">
        <v>823</v>
      </c>
      <c r="B743" s="144" t="s">
        <v>824</v>
      </c>
      <c r="C743" s="144"/>
      <c r="D743" s="144"/>
      <c r="E743" s="144"/>
      <c r="F743" s="144"/>
      <c r="G743" s="144"/>
      <c r="H743" s="70">
        <f>SUM(H744:H745)</f>
        <v>0</v>
      </c>
    </row>
    <row r="744" spans="1:8" x14ac:dyDescent="0.2">
      <c r="A744" s="12">
        <v>54141</v>
      </c>
      <c r="B744" s="183" t="s">
        <v>825</v>
      </c>
      <c r="C744" s="184"/>
      <c r="D744" s="184"/>
      <c r="E744" s="184"/>
      <c r="F744" s="184"/>
      <c r="G744" s="185"/>
      <c r="H744" s="71"/>
    </row>
    <row r="745" spans="1:8" x14ac:dyDescent="0.2">
      <c r="A745" s="12">
        <v>54142</v>
      </c>
      <c r="B745" s="183" t="s">
        <v>826</v>
      </c>
      <c r="C745" s="184"/>
      <c r="D745" s="184"/>
      <c r="E745" s="184"/>
      <c r="F745" s="184"/>
      <c r="G745" s="185"/>
      <c r="H745" s="71"/>
    </row>
    <row r="746" spans="1:8" x14ac:dyDescent="0.2">
      <c r="A746" s="45">
        <v>5415</v>
      </c>
      <c r="B746" s="144" t="s">
        <v>827</v>
      </c>
      <c r="C746" s="144"/>
      <c r="D746" s="144"/>
      <c r="E746" s="144"/>
      <c r="F746" s="144"/>
      <c r="G746" s="144"/>
      <c r="H746" s="70">
        <f>SUM(H747:H748)</f>
        <v>0</v>
      </c>
    </row>
    <row r="747" spans="1:8" x14ac:dyDescent="0.2">
      <c r="A747" s="12">
        <v>54151</v>
      </c>
      <c r="B747" s="183" t="s">
        <v>828</v>
      </c>
      <c r="C747" s="184"/>
      <c r="D747" s="184"/>
      <c r="E747" s="184"/>
      <c r="F747" s="184"/>
      <c r="G747" s="185"/>
      <c r="H747" s="71"/>
    </row>
    <row r="748" spans="1:8" x14ac:dyDescent="0.2">
      <c r="A748" s="12">
        <v>54152</v>
      </c>
      <c r="B748" s="183" t="s">
        <v>829</v>
      </c>
      <c r="C748" s="184"/>
      <c r="D748" s="184"/>
      <c r="E748" s="184"/>
      <c r="F748" s="184"/>
      <c r="G748" s="185"/>
      <c r="H748" s="71"/>
    </row>
    <row r="749" spans="1:8" x14ac:dyDescent="0.2">
      <c r="A749" s="45">
        <v>5416</v>
      </c>
      <c r="B749" s="144" t="s">
        <v>830</v>
      </c>
      <c r="C749" s="144"/>
      <c r="D749" s="144"/>
      <c r="E749" s="144"/>
      <c r="F749" s="144"/>
      <c r="G749" s="144"/>
      <c r="H749" s="70">
        <f>SUM(H750:H751)</f>
        <v>0</v>
      </c>
    </row>
    <row r="750" spans="1:8" x14ac:dyDescent="0.2">
      <c r="A750" s="12">
        <v>54161</v>
      </c>
      <c r="B750" s="169" t="s">
        <v>831</v>
      </c>
      <c r="C750" s="169"/>
      <c r="D750" s="169"/>
      <c r="E750" s="169"/>
      <c r="F750" s="169"/>
      <c r="G750" s="169"/>
      <c r="H750" s="71"/>
    </row>
    <row r="751" spans="1:8" x14ac:dyDescent="0.2">
      <c r="A751" s="12">
        <v>54162</v>
      </c>
      <c r="B751" s="169" t="s">
        <v>832</v>
      </c>
      <c r="C751" s="169"/>
      <c r="D751" s="169"/>
      <c r="E751" s="169"/>
      <c r="F751" s="169"/>
      <c r="G751" s="169"/>
      <c r="H751" s="71"/>
    </row>
    <row r="752" spans="1:8" ht="21.75" customHeight="1" x14ac:dyDescent="0.2">
      <c r="A752" s="31">
        <v>542</v>
      </c>
      <c r="B752" s="157" t="s">
        <v>929</v>
      </c>
      <c r="C752" s="157"/>
      <c r="D752" s="157"/>
      <c r="E752" s="157"/>
      <c r="F752" s="157"/>
      <c r="G752" s="157"/>
      <c r="H752" s="77">
        <f>SUM(H753+H756+H759)</f>
        <v>0</v>
      </c>
    </row>
    <row r="753" spans="1:11" ht="20.25" customHeight="1" x14ac:dyDescent="0.2">
      <c r="A753" s="45">
        <v>5422</v>
      </c>
      <c r="B753" s="144" t="s">
        <v>833</v>
      </c>
      <c r="C753" s="144"/>
      <c r="D753" s="144"/>
      <c r="E753" s="144"/>
      <c r="F753" s="144"/>
      <c r="G753" s="144"/>
      <c r="H753" s="78">
        <f>SUM(H754+H755)</f>
        <v>0</v>
      </c>
      <c r="K753" s="10"/>
    </row>
    <row r="754" spans="1:11" ht="18" customHeight="1" x14ac:dyDescent="0.2">
      <c r="A754" s="12">
        <v>54221</v>
      </c>
      <c r="B754" s="169" t="s">
        <v>834</v>
      </c>
      <c r="C754" s="169"/>
      <c r="D754" s="169"/>
      <c r="E754" s="169"/>
      <c r="F754" s="169"/>
      <c r="G754" s="169"/>
      <c r="H754" s="81"/>
    </row>
    <row r="755" spans="1:11" ht="15.75" customHeight="1" x14ac:dyDescent="0.2">
      <c r="A755" s="12">
        <v>54222</v>
      </c>
      <c r="B755" s="169" t="s">
        <v>835</v>
      </c>
      <c r="C755" s="169"/>
      <c r="D755" s="169"/>
      <c r="E755" s="169"/>
      <c r="F755" s="169"/>
      <c r="G755" s="169"/>
      <c r="H755" s="81"/>
    </row>
    <row r="756" spans="1:11" ht="15.75" customHeight="1" x14ac:dyDescent="0.2">
      <c r="A756" s="45">
        <v>5423</v>
      </c>
      <c r="B756" s="144" t="s">
        <v>836</v>
      </c>
      <c r="C756" s="144"/>
      <c r="D756" s="144"/>
      <c r="E756" s="144"/>
      <c r="F756" s="144"/>
      <c r="G756" s="144"/>
      <c r="H756" s="78">
        <f>SUM(H757+H758)</f>
        <v>0</v>
      </c>
    </row>
    <row r="757" spans="1:11" ht="15.75" customHeight="1" x14ac:dyDescent="0.2">
      <c r="A757" s="12">
        <v>54231</v>
      </c>
      <c r="B757" s="169" t="s">
        <v>837</v>
      </c>
      <c r="C757" s="169"/>
      <c r="D757" s="169"/>
      <c r="E757" s="169"/>
      <c r="F757" s="169"/>
      <c r="G757" s="169"/>
      <c r="H757" s="81"/>
    </row>
    <row r="758" spans="1:11" ht="15.75" customHeight="1" x14ac:dyDescent="0.2">
      <c r="A758" s="12">
        <v>54232</v>
      </c>
      <c r="B758" s="169" t="s">
        <v>838</v>
      </c>
      <c r="C758" s="169"/>
      <c r="D758" s="169"/>
      <c r="E758" s="169"/>
      <c r="F758" s="169"/>
      <c r="G758" s="169"/>
      <c r="H758" s="81"/>
    </row>
    <row r="759" spans="1:11" ht="18.75" customHeight="1" x14ac:dyDescent="0.2">
      <c r="A759" s="45">
        <v>5424</v>
      </c>
      <c r="B759" s="189" t="s">
        <v>839</v>
      </c>
      <c r="C759" s="190"/>
      <c r="D759" s="190"/>
      <c r="E759" s="190"/>
      <c r="F759" s="190"/>
      <c r="G759" s="191"/>
      <c r="H759" s="85">
        <f>H760+H761</f>
        <v>0</v>
      </c>
    </row>
    <row r="760" spans="1:11" ht="18" customHeight="1" x14ac:dyDescent="0.2">
      <c r="A760" s="60">
        <v>54241</v>
      </c>
      <c r="B760" s="186" t="s">
        <v>840</v>
      </c>
      <c r="C760" s="187"/>
      <c r="D760" s="187"/>
      <c r="E760" s="187"/>
      <c r="F760" s="187"/>
      <c r="G760" s="188"/>
      <c r="H760" s="83"/>
      <c r="K760" s="11"/>
    </row>
    <row r="761" spans="1:11" ht="15" customHeight="1" x14ac:dyDescent="0.2">
      <c r="A761" s="60">
        <v>54242</v>
      </c>
      <c r="B761" s="186" t="s">
        <v>841</v>
      </c>
      <c r="C761" s="187"/>
      <c r="D761" s="187"/>
      <c r="E761" s="187"/>
      <c r="F761" s="187"/>
      <c r="G761" s="188"/>
      <c r="H761" s="83"/>
    </row>
    <row r="762" spans="1:11" ht="18" customHeight="1" x14ac:dyDescent="0.2">
      <c r="A762" s="31">
        <v>543</v>
      </c>
      <c r="B762" s="157" t="s">
        <v>591</v>
      </c>
      <c r="C762" s="157"/>
      <c r="D762" s="157"/>
      <c r="E762" s="157"/>
      <c r="F762" s="157"/>
      <c r="G762" s="157"/>
      <c r="H762" s="77">
        <f>SUM(H763)</f>
        <v>0</v>
      </c>
    </row>
    <row r="763" spans="1:11" ht="16.5" customHeight="1" x14ac:dyDescent="0.2">
      <c r="A763" s="35" t="s">
        <v>592</v>
      </c>
      <c r="B763" s="144" t="s">
        <v>591</v>
      </c>
      <c r="C763" s="144"/>
      <c r="D763" s="144"/>
      <c r="E763" s="144"/>
      <c r="F763" s="144"/>
      <c r="G763" s="144"/>
      <c r="H763" s="79">
        <f>SUM(H764+H765)</f>
        <v>0</v>
      </c>
    </row>
    <row r="764" spans="1:11" ht="17.25" customHeight="1" x14ac:dyDescent="0.2">
      <c r="A764" s="12">
        <v>54311</v>
      </c>
      <c r="B764" s="143" t="s">
        <v>593</v>
      </c>
      <c r="C764" s="143"/>
      <c r="D764" s="143"/>
      <c r="E764" s="143"/>
      <c r="F764" s="143"/>
      <c r="G764" s="143"/>
      <c r="H764" s="71"/>
    </row>
    <row r="765" spans="1:11" ht="18" customHeight="1" x14ac:dyDescent="0.2">
      <c r="A765" s="12">
        <v>54312</v>
      </c>
      <c r="B765" s="143" t="s">
        <v>594</v>
      </c>
      <c r="C765" s="143"/>
      <c r="D765" s="143"/>
      <c r="E765" s="143"/>
      <c r="F765" s="143"/>
      <c r="G765" s="143"/>
      <c r="H765" s="71"/>
    </row>
    <row r="766" spans="1:11" ht="15.75" customHeight="1" x14ac:dyDescent="0.2">
      <c r="A766" s="31">
        <v>544</v>
      </c>
      <c r="B766" s="157" t="s">
        <v>930</v>
      </c>
      <c r="C766" s="157"/>
      <c r="D766" s="157"/>
      <c r="E766" s="157"/>
      <c r="F766" s="157"/>
      <c r="G766" s="157"/>
      <c r="H766" s="77">
        <f>SUM(H767+H770+H773+H776+H779+H782)</f>
        <v>0</v>
      </c>
    </row>
    <row r="767" spans="1:11" ht="24.75" customHeight="1" x14ac:dyDescent="0.2">
      <c r="A767" s="35" t="s">
        <v>842</v>
      </c>
      <c r="B767" s="182" t="s">
        <v>843</v>
      </c>
      <c r="C767" s="182"/>
      <c r="D767" s="182"/>
      <c r="E767" s="182"/>
      <c r="F767" s="182"/>
      <c r="G767" s="182"/>
      <c r="H767" s="78">
        <f>SUM(H768+H769)</f>
        <v>0</v>
      </c>
    </row>
    <row r="768" spans="1:11" ht="17.25" customHeight="1" x14ac:dyDescent="0.2">
      <c r="A768" s="12">
        <v>54431</v>
      </c>
      <c r="B768" s="183" t="s">
        <v>844</v>
      </c>
      <c r="C768" s="184"/>
      <c r="D768" s="184"/>
      <c r="E768" s="184"/>
      <c r="F768" s="184"/>
      <c r="G768" s="185"/>
      <c r="H768" s="81"/>
    </row>
    <row r="769" spans="1:8" ht="21.75" customHeight="1" x14ac:dyDescent="0.2">
      <c r="A769" s="12">
        <v>54432</v>
      </c>
      <c r="B769" s="183" t="s">
        <v>845</v>
      </c>
      <c r="C769" s="184"/>
      <c r="D769" s="184"/>
      <c r="E769" s="184"/>
      <c r="F769" s="184"/>
      <c r="G769" s="185"/>
      <c r="H769" s="81"/>
    </row>
    <row r="770" spans="1:8" ht="21.75" customHeight="1" x14ac:dyDescent="0.2">
      <c r="A770" s="35" t="s">
        <v>846</v>
      </c>
      <c r="B770" s="182" t="s">
        <v>847</v>
      </c>
      <c r="C770" s="182"/>
      <c r="D770" s="182"/>
      <c r="E770" s="182"/>
      <c r="F770" s="182"/>
      <c r="G770" s="182"/>
      <c r="H770" s="78">
        <f>SUM(H771+H772)</f>
        <v>0</v>
      </c>
    </row>
    <row r="771" spans="1:8" ht="24" customHeight="1" x14ac:dyDescent="0.2">
      <c r="A771" s="61">
        <v>54441</v>
      </c>
      <c r="B771" s="181" t="s">
        <v>848</v>
      </c>
      <c r="C771" s="181"/>
      <c r="D771" s="181"/>
      <c r="E771" s="181"/>
      <c r="F771" s="181"/>
      <c r="G771" s="181"/>
      <c r="H771" s="84"/>
    </row>
    <row r="772" spans="1:8" ht="21.75" customHeight="1" x14ac:dyDescent="0.2">
      <c r="A772" s="61">
        <v>54442</v>
      </c>
      <c r="B772" s="181" t="s">
        <v>849</v>
      </c>
      <c r="C772" s="181"/>
      <c r="D772" s="181"/>
      <c r="E772" s="181"/>
      <c r="F772" s="181"/>
      <c r="G772" s="181"/>
      <c r="H772" s="80"/>
    </row>
    <row r="773" spans="1:8" ht="25.5" customHeight="1" x14ac:dyDescent="0.2">
      <c r="A773" s="35" t="s">
        <v>850</v>
      </c>
      <c r="B773" s="182" t="s">
        <v>851</v>
      </c>
      <c r="C773" s="182"/>
      <c r="D773" s="182"/>
      <c r="E773" s="182"/>
      <c r="F773" s="182"/>
      <c r="G773" s="182"/>
      <c r="H773" s="82">
        <f>SUM(H774+H775)</f>
        <v>0</v>
      </c>
    </row>
    <row r="774" spans="1:8" ht="24.75" customHeight="1" x14ac:dyDescent="0.2">
      <c r="A774" s="61">
        <v>54451</v>
      </c>
      <c r="B774" s="165" t="s">
        <v>852</v>
      </c>
      <c r="C774" s="166"/>
      <c r="D774" s="166"/>
      <c r="E774" s="166"/>
      <c r="F774" s="166"/>
      <c r="G774" s="167"/>
      <c r="H774" s="80"/>
    </row>
    <row r="775" spans="1:8" ht="21.75" customHeight="1" x14ac:dyDescent="0.2">
      <c r="A775" s="61">
        <v>54452</v>
      </c>
      <c r="B775" s="165" t="s">
        <v>853</v>
      </c>
      <c r="C775" s="166"/>
      <c r="D775" s="166"/>
      <c r="E775" s="166"/>
      <c r="F775" s="166"/>
      <c r="G775" s="167"/>
      <c r="H775" s="80"/>
    </row>
    <row r="776" spans="1:8" ht="21.75" customHeight="1" x14ac:dyDescent="0.2">
      <c r="A776" s="35" t="s">
        <v>854</v>
      </c>
      <c r="B776" s="182" t="s">
        <v>855</v>
      </c>
      <c r="C776" s="182"/>
      <c r="D776" s="182"/>
      <c r="E776" s="182"/>
      <c r="F776" s="182"/>
      <c r="G776" s="182"/>
      <c r="H776" s="82">
        <f>SUM(H777+H778)</f>
        <v>0</v>
      </c>
    </row>
    <row r="777" spans="1:8" ht="18" customHeight="1" x14ac:dyDescent="0.2">
      <c r="A777" s="61">
        <v>54461</v>
      </c>
      <c r="B777" s="165" t="s">
        <v>856</v>
      </c>
      <c r="C777" s="166"/>
      <c r="D777" s="166"/>
      <c r="E777" s="166"/>
      <c r="F777" s="166"/>
      <c r="G777" s="167"/>
      <c r="H777" s="80"/>
    </row>
    <row r="778" spans="1:8" ht="18" customHeight="1" x14ac:dyDescent="0.2">
      <c r="A778" s="61">
        <v>54462</v>
      </c>
      <c r="B778" s="165" t="s">
        <v>857</v>
      </c>
      <c r="C778" s="166"/>
      <c r="D778" s="166"/>
      <c r="E778" s="166"/>
      <c r="F778" s="166"/>
      <c r="G778" s="167"/>
      <c r="H778" s="80"/>
    </row>
    <row r="779" spans="1:8" ht="21.75" customHeight="1" x14ac:dyDescent="0.2">
      <c r="A779" s="62" t="s">
        <v>858</v>
      </c>
      <c r="B779" s="162" t="s">
        <v>859</v>
      </c>
      <c r="C779" s="175"/>
      <c r="D779" s="175"/>
      <c r="E779" s="175"/>
      <c r="F779" s="175"/>
      <c r="G779" s="176"/>
      <c r="H779" s="82">
        <f>SUM(H780+H781)</f>
        <v>0</v>
      </c>
    </row>
    <row r="780" spans="1:8" ht="21.75" customHeight="1" x14ac:dyDescent="0.2">
      <c r="A780" s="61">
        <v>54471</v>
      </c>
      <c r="B780" s="165" t="s">
        <v>860</v>
      </c>
      <c r="C780" s="166"/>
      <c r="D780" s="166"/>
      <c r="E780" s="166"/>
      <c r="F780" s="166"/>
      <c r="G780" s="167"/>
      <c r="H780" s="80"/>
    </row>
    <row r="781" spans="1:8" ht="21.75" customHeight="1" x14ac:dyDescent="0.2">
      <c r="A781" s="61">
        <v>54472</v>
      </c>
      <c r="B781" s="165" t="s">
        <v>861</v>
      </c>
      <c r="C781" s="166"/>
      <c r="D781" s="166"/>
      <c r="E781" s="166"/>
      <c r="F781" s="166"/>
      <c r="G781" s="167"/>
      <c r="H781" s="80"/>
    </row>
    <row r="782" spans="1:8" ht="21.75" customHeight="1" x14ac:dyDescent="0.2">
      <c r="A782" s="36" t="s">
        <v>862</v>
      </c>
      <c r="B782" s="177" t="s">
        <v>863</v>
      </c>
      <c r="C782" s="178"/>
      <c r="D782" s="178"/>
      <c r="E782" s="178"/>
      <c r="F782" s="178"/>
      <c r="G782" s="179"/>
      <c r="H782" s="85">
        <f>SUM(H783+H784)</f>
        <v>0</v>
      </c>
    </row>
    <row r="783" spans="1:8" ht="21.75" customHeight="1" x14ac:dyDescent="0.2">
      <c r="A783" s="63">
        <v>54481</v>
      </c>
      <c r="B783" s="47" t="s">
        <v>909</v>
      </c>
      <c r="C783" s="58"/>
      <c r="D783" s="58"/>
      <c r="E783" s="58"/>
      <c r="F783" s="58"/>
      <c r="G783" s="64"/>
      <c r="H783" s="84"/>
    </row>
    <row r="784" spans="1:8" ht="21.75" customHeight="1" x14ac:dyDescent="0.2">
      <c r="A784" s="63">
        <v>54482</v>
      </c>
      <c r="B784" s="47" t="s">
        <v>910</v>
      </c>
      <c r="C784" s="58"/>
      <c r="D784" s="58"/>
      <c r="E784" s="58"/>
      <c r="F784" s="58"/>
      <c r="G784" s="64"/>
      <c r="H784" s="84"/>
    </row>
    <row r="785" spans="1:8" ht="21.75" customHeight="1" x14ac:dyDescent="0.2">
      <c r="A785" s="31">
        <v>545</v>
      </c>
      <c r="B785" s="180" t="s">
        <v>864</v>
      </c>
      <c r="C785" s="180"/>
      <c r="D785" s="180"/>
      <c r="E785" s="180"/>
      <c r="F785" s="180"/>
      <c r="G785" s="180"/>
      <c r="H785" s="77">
        <f>SUM(H786+H789+H792+H795)</f>
        <v>0</v>
      </c>
    </row>
    <row r="786" spans="1:8" ht="24.75" customHeight="1" x14ac:dyDescent="0.2">
      <c r="A786" s="45" t="s">
        <v>871</v>
      </c>
      <c r="B786" s="144" t="s">
        <v>865</v>
      </c>
      <c r="C786" s="144"/>
      <c r="D786" s="144"/>
      <c r="E786" s="144"/>
      <c r="F786" s="144"/>
      <c r="G786" s="144"/>
      <c r="H786" s="82">
        <f>SUM(H787+H788)</f>
        <v>0</v>
      </c>
    </row>
    <row r="787" spans="1:8" ht="24.75" customHeight="1" x14ac:dyDescent="0.2">
      <c r="A787" s="12">
        <v>54531</v>
      </c>
      <c r="B787" s="169" t="s">
        <v>866</v>
      </c>
      <c r="C787" s="169"/>
      <c r="D787" s="169"/>
      <c r="E787" s="169"/>
      <c r="F787" s="169"/>
      <c r="G787" s="169"/>
      <c r="H787" s="75"/>
    </row>
    <row r="788" spans="1:8" ht="16.5" customHeight="1" x14ac:dyDescent="0.2">
      <c r="A788" s="57">
        <v>54532</v>
      </c>
      <c r="B788" s="169" t="s">
        <v>867</v>
      </c>
      <c r="C788" s="169"/>
      <c r="D788" s="169"/>
      <c r="E788" s="169"/>
      <c r="F788" s="169"/>
      <c r="G788" s="169"/>
      <c r="H788" s="84"/>
    </row>
    <row r="789" spans="1:8" ht="24.75" customHeight="1" x14ac:dyDescent="0.2">
      <c r="A789" s="45" t="s">
        <v>872</v>
      </c>
      <c r="B789" s="172" t="s">
        <v>868</v>
      </c>
      <c r="C789" s="173"/>
      <c r="D789" s="173"/>
      <c r="E789" s="173"/>
      <c r="F789" s="173"/>
      <c r="G789" s="174"/>
      <c r="H789" s="85">
        <f>SUM(H790+H791)</f>
        <v>0</v>
      </c>
    </row>
    <row r="790" spans="1:8" ht="22.5" customHeight="1" x14ac:dyDescent="0.2">
      <c r="A790" s="12">
        <v>54541</v>
      </c>
      <c r="B790" s="159" t="s">
        <v>870</v>
      </c>
      <c r="C790" s="160"/>
      <c r="D790" s="160"/>
      <c r="E790" s="160"/>
      <c r="F790" s="160"/>
      <c r="G790" s="161"/>
      <c r="H790" s="75"/>
    </row>
    <row r="791" spans="1:8" ht="21" customHeight="1" x14ac:dyDescent="0.2">
      <c r="A791" s="12">
        <v>54542</v>
      </c>
      <c r="B791" s="159" t="s">
        <v>869</v>
      </c>
      <c r="C791" s="160"/>
      <c r="D791" s="160"/>
      <c r="E791" s="160"/>
      <c r="F791" s="160"/>
      <c r="G791" s="161"/>
      <c r="H791" s="75"/>
    </row>
    <row r="792" spans="1:8" ht="24.75" customHeight="1" x14ac:dyDescent="0.2">
      <c r="A792" s="45" t="s">
        <v>873</v>
      </c>
      <c r="B792" s="172" t="s">
        <v>874</v>
      </c>
      <c r="C792" s="173"/>
      <c r="D792" s="173"/>
      <c r="E792" s="173"/>
      <c r="F792" s="173"/>
      <c r="G792" s="174"/>
      <c r="H792" s="85">
        <f>SUM(H793:H794)</f>
        <v>0</v>
      </c>
    </row>
    <row r="793" spans="1:8" ht="24.75" customHeight="1" x14ac:dyDescent="0.2">
      <c r="A793" s="12">
        <v>54551</v>
      </c>
      <c r="B793" s="159" t="s">
        <v>875</v>
      </c>
      <c r="C793" s="160"/>
      <c r="D793" s="160"/>
      <c r="E793" s="160"/>
      <c r="F793" s="160"/>
      <c r="G793" s="161"/>
      <c r="H793" s="75"/>
    </row>
    <row r="794" spans="1:8" ht="24.75" customHeight="1" x14ac:dyDescent="0.2">
      <c r="A794" s="12">
        <v>54552</v>
      </c>
      <c r="B794" s="159" t="s">
        <v>876</v>
      </c>
      <c r="C794" s="160"/>
      <c r="D794" s="160"/>
      <c r="E794" s="160"/>
      <c r="F794" s="160"/>
      <c r="G794" s="161"/>
      <c r="H794" s="75"/>
    </row>
    <row r="795" spans="1:8" ht="24.75" customHeight="1" x14ac:dyDescent="0.2">
      <c r="A795" s="36" t="s">
        <v>877</v>
      </c>
      <c r="B795" s="172" t="s">
        <v>878</v>
      </c>
      <c r="C795" s="193"/>
      <c r="D795" s="193"/>
      <c r="E795" s="193"/>
      <c r="F795" s="193"/>
      <c r="G795" s="194"/>
      <c r="H795" s="85">
        <f>SUM(H796:H797)</f>
        <v>0</v>
      </c>
    </row>
    <row r="796" spans="1:8" ht="21.75" customHeight="1" x14ac:dyDescent="0.2">
      <c r="A796" s="53">
        <v>54561</v>
      </c>
      <c r="B796" s="159" t="s">
        <v>879</v>
      </c>
      <c r="C796" s="160"/>
      <c r="D796" s="160"/>
      <c r="E796" s="160"/>
      <c r="F796" s="160"/>
      <c r="G796" s="161"/>
      <c r="H796" s="75"/>
    </row>
    <row r="797" spans="1:8" ht="21" customHeight="1" x14ac:dyDescent="0.2">
      <c r="A797" s="53">
        <v>54562</v>
      </c>
      <c r="B797" s="159" t="s">
        <v>880</v>
      </c>
      <c r="C797" s="160"/>
      <c r="D797" s="160"/>
      <c r="E797" s="160"/>
      <c r="F797" s="160"/>
      <c r="G797" s="161"/>
      <c r="H797" s="75"/>
    </row>
    <row r="798" spans="1:8" ht="26.25" customHeight="1" x14ac:dyDescent="0.2">
      <c r="A798" s="31">
        <v>547</v>
      </c>
      <c r="B798" s="157" t="s">
        <v>586</v>
      </c>
      <c r="C798" s="157"/>
      <c r="D798" s="157"/>
      <c r="E798" s="157"/>
      <c r="F798" s="157"/>
      <c r="G798" s="157"/>
      <c r="H798" s="77">
        <f>SUM(H799+H802+H805+H808+H811+H814+H817+H820)</f>
        <v>0</v>
      </c>
    </row>
    <row r="799" spans="1:8" ht="26.25" customHeight="1" x14ac:dyDescent="0.2">
      <c r="A799" s="36" t="s">
        <v>881</v>
      </c>
      <c r="B799" s="144" t="s">
        <v>882</v>
      </c>
      <c r="C799" s="144"/>
      <c r="D799" s="144"/>
      <c r="E799" s="144"/>
      <c r="F799" s="144"/>
      <c r="G799" s="144"/>
      <c r="H799" s="85">
        <f>SUM(H800+H801)</f>
        <v>0</v>
      </c>
    </row>
    <row r="800" spans="1:8" ht="22.5" customHeight="1" x14ac:dyDescent="0.2">
      <c r="A800" s="65">
        <v>54711</v>
      </c>
      <c r="B800" s="169" t="s">
        <v>883</v>
      </c>
      <c r="C800" s="169"/>
      <c r="D800" s="169"/>
      <c r="E800" s="169"/>
      <c r="F800" s="169"/>
      <c r="G800" s="169"/>
      <c r="H800" s="75"/>
    </row>
    <row r="801" spans="1:8" ht="22.5" customHeight="1" x14ac:dyDescent="0.2">
      <c r="A801" s="53">
        <v>54712</v>
      </c>
      <c r="B801" s="169" t="s">
        <v>884</v>
      </c>
      <c r="C801" s="169"/>
      <c r="D801" s="169"/>
      <c r="E801" s="169"/>
      <c r="F801" s="169"/>
      <c r="G801" s="169"/>
      <c r="H801" s="75"/>
    </row>
    <row r="802" spans="1:8" ht="22.5" customHeight="1" x14ac:dyDescent="0.2">
      <c r="A802" s="36" t="s">
        <v>885</v>
      </c>
      <c r="B802" s="144" t="s">
        <v>886</v>
      </c>
      <c r="C802" s="144"/>
      <c r="D802" s="144"/>
      <c r="E802" s="144"/>
      <c r="F802" s="144"/>
      <c r="G802" s="144"/>
      <c r="H802" s="85">
        <f>SUM(H803+H804)</f>
        <v>0</v>
      </c>
    </row>
    <row r="803" spans="1:8" ht="21" customHeight="1" x14ac:dyDescent="0.2">
      <c r="A803" s="53">
        <v>54721</v>
      </c>
      <c r="B803" s="169" t="s">
        <v>887</v>
      </c>
      <c r="C803" s="169"/>
      <c r="D803" s="169"/>
      <c r="E803" s="169"/>
      <c r="F803" s="169"/>
      <c r="G803" s="169"/>
      <c r="H803" s="75"/>
    </row>
    <row r="804" spans="1:8" ht="24.75" customHeight="1" x14ac:dyDescent="0.2">
      <c r="A804" s="53">
        <v>54722</v>
      </c>
      <c r="B804" s="169" t="s">
        <v>888</v>
      </c>
      <c r="C804" s="169"/>
      <c r="D804" s="169"/>
      <c r="E804" s="169"/>
      <c r="F804" s="169"/>
      <c r="G804" s="169"/>
      <c r="H804" s="75"/>
    </row>
    <row r="805" spans="1:8" ht="26.25" customHeight="1" x14ac:dyDescent="0.2">
      <c r="A805" s="36" t="s">
        <v>889</v>
      </c>
      <c r="B805" s="144" t="s">
        <v>890</v>
      </c>
      <c r="C805" s="144"/>
      <c r="D805" s="144"/>
      <c r="E805" s="144"/>
      <c r="F805" s="144"/>
      <c r="G805" s="144"/>
      <c r="H805" s="85">
        <f>SUM(H806+H807)</f>
        <v>0</v>
      </c>
    </row>
    <row r="806" spans="1:8" ht="21.75" customHeight="1" x14ac:dyDescent="0.2">
      <c r="A806" s="53">
        <v>54731</v>
      </c>
      <c r="B806" s="169" t="s">
        <v>891</v>
      </c>
      <c r="C806" s="169"/>
      <c r="D806" s="169"/>
      <c r="E806" s="169"/>
      <c r="F806" s="169"/>
      <c r="G806" s="169"/>
      <c r="H806" s="75"/>
    </row>
    <row r="807" spans="1:8" ht="22.5" customHeight="1" x14ac:dyDescent="0.2">
      <c r="A807" s="53">
        <v>54732</v>
      </c>
      <c r="B807" s="169" t="s">
        <v>892</v>
      </c>
      <c r="C807" s="169"/>
      <c r="D807" s="169"/>
      <c r="E807" s="169"/>
      <c r="F807" s="169"/>
      <c r="G807" s="169"/>
      <c r="H807" s="75"/>
    </row>
    <row r="808" spans="1:8" ht="26.25" customHeight="1" x14ac:dyDescent="0.2">
      <c r="A808" s="36" t="s">
        <v>894</v>
      </c>
      <c r="B808" s="144" t="s">
        <v>893</v>
      </c>
      <c r="C808" s="144"/>
      <c r="D808" s="144"/>
      <c r="E808" s="144"/>
      <c r="F808" s="144"/>
      <c r="G808" s="144"/>
      <c r="H808" s="85">
        <f>SUM(H809+H810)</f>
        <v>0</v>
      </c>
    </row>
    <row r="809" spans="1:8" ht="20.25" customHeight="1" x14ac:dyDescent="0.2">
      <c r="A809" s="63">
        <v>54741</v>
      </c>
      <c r="B809" s="159" t="s">
        <v>895</v>
      </c>
      <c r="C809" s="170"/>
      <c r="D809" s="170"/>
      <c r="E809" s="170"/>
      <c r="F809" s="170"/>
      <c r="G809" s="171"/>
      <c r="H809" s="84"/>
    </row>
    <row r="810" spans="1:8" ht="21.75" customHeight="1" x14ac:dyDescent="0.2">
      <c r="A810" s="63">
        <v>54742</v>
      </c>
      <c r="B810" s="159" t="s">
        <v>896</v>
      </c>
      <c r="C810" s="170"/>
      <c r="D810" s="170"/>
      <c r="E810" s="170"/>
      <c r="F810" s="170"/>
      <c r="G810" s="171"/>
      <c r="H810" s="84"/>
    </row>
    <row r="811" spans="1:8" ht="19.5" customHeight="1" x14ac:dyDescent="0.2">
      <c r="A811" s="36" t="s">
        <v>897</v>
      </c>
      <c r="B811" s="144" t="s">
        <v>898</v>
      </c>
      <c r="C811" s="144"/>
      <c r="D811" s="144"/>
      <c r="E811" s="144"/>
      <c r="F811" s="144"/>
      <c r="G811" s="144"/>
      <c r="H811" s="85">
        <f>SUM(H812+H813)</f>
        <v>0</v>
      </c>
    </row>
    <row r="812" spans="1:8" ht="26.25" customHeight="1" x14ac:dyDescent="0.2">
      <c r="A812" s="63">
        <v>54751</v>
      </c>
      <c r="B812" s="159" t="s">
        <v>899</v>
      </c>
      <c r="C812" s="160"/>
      <c r="D812" s="160"/>
      <c r="E812" s="160"/>
      <c r="F812" s="160"/>
      <c r="G812" s="161"/>
      <c r="H812" s="84"/>
    </row>
    <row r="813" spans="1:8" ht="26.25" customHeight="1" x14ac:dyDescent="0.2">
      <c r="A813" s="63">
        <v>54752</v>
      </c>
      <c r="B813" s="159" t="s">
        <v>900</v>
      </c>
      <c r="C813" s="160"/>
      <c r="D813" s="160"/>
      <c r="E813" s="160"/>
      <c r="F813" s="160"/>
      <c r="G813" s="161"/>
      <c r="H813" s="84"/>
    </row>
    <row r="814" spans="1:8" ht="19.5" customHeight="1" x14ac:dyDescent="0.2">
      <c r="A814" s="36" t="s">
        <v>901</v>
      </c>
      <c r="B814" s="144" t="s">
        <v>902</v>
      </c>
      <c r="C814" s="144"/>
      <c r="D814" s="144"/>
      <c r="E814" s="144"/>
      <c r="F814" s="144"/>
      <c r="G814" s="144"/>
      <c r="H814" s="85">
        <f>H815+H816</f>
        <v>0</v>
      </c>
    </row>
    <row r="815" spans="1:8" ht="19.5" customHeight="1" x14ac:dyDescent="0.2">
      <c r="A815" s="63">
        <v>54761</v>
      </c>
      <c r="B815" s="169" t="s">
        <v>903</v>
      </c>
      <c r="C815" s="169"/>
      <c r="D815" s="169"/>
      <c r="E815" s="169"/>
      <c r="F815" s="169"/>
      <c r="G815" s="169"/>
      <c r="H815" s="84"/>
    </row>
    <row r="816" spans="1:8" ht="21.75" customHeight="1" x14ac:dyDescent="0.2">
      <c r="A816" s="63">
        <v>54762</v>
      </c>
      <c r="B816" s="169" t="s">
        <v>904</v>
      </c>
      <c r="C816" s="169"/>
      <c r="D816" s="169"/>
      <c r="E816" s="169"/>
      <c r="F816" s="169"/>
      <c r="G816" s="169"/>
      <c r="H816" s="84"/>
    </row>
    <row r="817" spans="1:8" ht="26.25" customHeight="1" x14ac:dyDescent="0.2">
      <c r="A817" s="36" t="s">
        <v>901</v>
      </c>
      <c r="B817" s="144" t="s">
        <v>902</v>
      </c>
      <c r="C817" s="144"/>
      <c r="D817" s="144"/>
      <c r="E817" s="144"/>
      <c r="F817" s="144"/>
      <c r="G817" s="144"/>
      <c r="H817" s="85">
        <f>H818+H819</f>
        <v>0</v>
      </c>
    </row>
    <row r="818" spans="1:8" ht="19.5" customHeight="1" x14ac:dyDescent="0.2">
      <c r="A818" s="63">
        <v>54761</v>
      </c>
      <c r="B818" s="159" t="s">
        <v>903</v>
      </c>
      <c r="C818" s="160"/>
      <c r="D818" s="160"/>
      <c r="E818" s="160"/>
      <c r="F818" s="160"/>
      <c r="G818" s="161"/>
      <c r="H818" s="84"/>
    </row>
    <row r="819" spans="1:8" ht="20.25" customHeight="1" x14ac:dyDescent="0.2">
      <c r="A819" s="63">
        <v>54762</v>
      </c>
      <c r="B819" s="159" t="s">
        <v>904</v>
      </c>
      <c r="C819" s="160"/>
      <c r="D819" s="160"/>
      <c r="E819" s="160"/>
      <c r="F819" s="160"/>
      <c r="G819" s="161"/>
      <c r="H819" s="84"/>
    </row>
    <row r="820" spans="1:8" ht="26.25" customHeight="1" x14ac:dyDescent="0.2">
      <c r="A820" s="36" t="s">
        <v>905</v>
      </c>
      <c r="B820" s="162" t="s">
        <v>906</v>
      </c>
      <c r="C820" s="163"/>
      <c r="D820" s="163"/>
      <c r="E820" s="163"/>
      <c r="F820" s="163"/>
      <c r="G820" s="164"/>
      <c r="H820" s="85">
        <f>H821+H822</f>
        <v>0</v>
      </c>
    </row>
    <row r="821" spans="1:8" ht="26.25" customHeight="1" x14ac:dyDescent="0.2">
      <c r="A821" s="63">
        <v>54771</v>
      </c>
      <c r="B821" s="165" t="s">
        <v>907</v>
      </c>
      <c r="C821" s="166"/>
      <c r="D821" s="166"/>
      <c r="E821" s="166"/>
      <c r="F821" s="166"/>
      <c r="G821" s="167"/>
      <c r="H821" s="84"/>
    </row>
    <row r="822" spans="1:8" ht="21.75" customHeight="1" x14ac:dyDescent="0.2">
      <c r="A822" s="63">
        <v>54772</v>
      </c>
      <c r="B822" s="165" t="s">
        <v>908</v>
      </c>
      <c r="C822" s="166"/>
      <c r="D822" s="166"/>
      <c r="E822" s="166"/>
      <c r="F822" s="166"/>
      <c r="G822" s="167"/>
      <c r="H822" s="84"/>
    </row>
    <row r="823" spans="1:8" ht="26.25" customHeight="1" x14ac:dyDescent="0.2">
      <c r="A823" s="39">
        <v>55</v>
      </c>
      <c r="B823" s="168" t="s">
        <v>595</v>
      </c>
      <c r="C823" s="168"/>
      <c r="D823" s="168"/>
      <c r="E823" s="168"/>
      <c r="F823" s="168"/>
      <c r="G823" s="168"/>
      <c r="H823" s="72">
        <f>SUM(H824+H829+H834)</f>
        <v>0</v>
      </c>
    </row>
    <row r="824" spans="1:8" ht="23.25" customHeight="1" x14ac:dyDescent="0.2">
      <c r="A824" s="31">
        <v>551</v>
      </c>
      <c r="B824" s="157" t="s">
        <v>596</v>
      </c>
      <c r="C824" s="157"/>
      <c r="D824" s="157"/>
      <c r="E824" s="157"/>
      <c r="F824" s="157"/>
      <c r="G824" s="157"/>
      <c r="H824" s="77">
        <f>SUM(H825+H827)</f>
        <v>0</v>
      </c>
    </row>
    <row r="825" spans="1:8" ht="16.5" customHeight="1" x14ac:dyDescent="0.2">
      <c r="A825" s="35" t="s">
        <v>597</v>
      </c>
      <c r="B825" s="144" t="s">
        <v>598</v>
      </c>
      <c r="C825" s="144"/>
      <c r="D825" s="144"/>
      <c r="E825" s="144"/>
      <c r="F825" s="144"/>
      <c r="G825" s="144"/>
      <c r="H825" s="78">
        <f>SUM(H826)</f>
        <v>0</v>
      </c>
    </row>
    <row r="826" spans="1:8" x14ac:dyDescent="0.2">
      <c r="A826" s="12">
        <v>55111</v>
      </c>
      <c r="B826" s="143" t="s">
        <v>598</v>
      </c>
      <c r="C826" s="143"/>
      <c r="D826" s="143"/>
      <c r="E826" s="143"/>
      <c r="F826" s="143"/>
      <c r="G826" s="143"/>
      <c r="H826" s="71"/>
    </row>
    <row r="827" spans="1:8" x14ac:dyDescent="0.2">
      <c r="A827" s="35" t="s">
        <v>599</v>
      </c>
      <c r="B827" s="158" t="s">
        <v>600</v>
      </c>
      <c r="C827" s="158"/>
      <c r="D827" s="158"/>
      <c r="E827" s="158"/>
      <c r="F827" s="158"/>
      <c r="G827" s="158"/>
      <c r="H827" s="78">
        <f>SUM(H828)</f>
        <v>0</v>
      </c>
    </row>
    <row r="828" spans="1:8" x14ac:dyDescent="0.2">
      <c r="A828" s="12">
        <v>55121</v>
      </c>
      <c r="B828" s="143" t="s">
        <v>600</v>
      </c>
      <c r="C828" s="143"/>
      <c r="D828" s="143"/>
      <c r="E828" s="143"/>
      <c r="F828" s="143"/>
      <c r="G828" s="143"/>
      <c r="H828" s="71"/>
    </row>
    <row r="829" spans="1:8" ht="15" customHeight="1" x14ac:dyDescent="0.2">
      <c r="A829" s="31">
        <v>552</v>
      </c>
      <c r="B829" s="157" t="s">
        <v>601</v>
      </c>
      <c r="C829" s="157"/>
      <c r="D829" s="157"/>
      <c r="E829" s="157"/>
      <c r="F829" s="157"/>
      <c r="G829" s="157"/>
      <c r="H829" s="77">
        <f>SUM(H830+H832)</f>
        <v>0</v>
      </c>
    </row>
    <row r="830" spans="1:8" x14ac:dyDescent="0.2">
      <c r="A830" s="35" t="s">
        <v>602</v>
      </c>
      <c r="B830" s="144" t="s">
        <v>603</v>
      </c>
      <c r="C830" s="144"/>
      <c r="D830" s="144"/>
      <c r="E830" s="144"/>
      <c r="F830" s="144"/>
      <c r="G830" s="144"/>
      <c r="H830" s="78">
        <f>SUM(H831)</f>
        <v>0</v>
      </c>
    </row>
    <row r="831" spans="1:8" x14ac:dyDescent="0.2">
      <c r="A831" s="12">
        <v>55212</v>
      </c>
      <c r="B831" s="143" t="s">
        <v>603</v>
      </c>
      <c r="C831" s="143"/>
      <c r="D831" s="143"/>
      <c r="E831" s="143"/>
      <c r="F831" s="143"/>
      <c r="G831" s="143"/>
      <c r="H831" s="71"/>
    </row>
    <row r="832" spans="1:8" x14ac:dyDescent="0.2">
      <c r="A832" s="35" t="s">
        <v>604</v>
      </c>
      <c r="B832" s="144" t="s">
        <v>605</v>
      </c>
      <c r="C832" s="144"/>
      <c r="D832" s="144"/>
      <c r="E832" s="144"/>
      <c r="F832" s="144"/>
      <c r="G832" s="144"/>
      <c r="H832" s="78">
        <f>SUM(H833)</f>
        <v>0</v>
      </c>
    </row>
    <row r="833" spans="1:8" x14ac:dyDescent="0.2">
      <c r="A833" s="12">
        <v>55222</v>
      </c>
      <c r="B833" s="143" t="s">
        <v>605</v>
      </c>
      <c r="C833" s="143"/>
      <c r="D833" s="143"/>
      <c r="E833" s="143"/>
      <c r="F833" s="143"/>
      <c r="G833" s="143"/>
      <c r="H833" s="71"/>
    </row>
    <row r="834" spans="1:8" x14ac:dyDescent="0.2">
      <c r="A834" s="31">
        <v>553</v>
      </c>
      <c r="B834" s="157" t="s">
        <v>606</v>
      </c>
      <c r="C834" s="157"/>
      <c r="D834" s="157"/>
      <c r="E834" s="157"/>
      <c r="F834" s="157"/>
      <c r="G834" s="157"/>
      <c r="H834" s="77">
        <f>SUM(H835+H838)</f>
        <v>0</v>
      </c>
    </row>
    <row r="835" spans="1:8" x14ac:dyDescent="0.2">
      <c r="A835" s="35" t="s">
        <v>607</v>
      </c>
      <c r="B835" s="144" t="s">
        <v>608</v>
      </c>
      <c r="C835" s="144"/>
      <c r="D835" s="144"/>
      <c r="E835" s="144"/>
      <c r="F835" s="144"/>
      <c r="G835" s="144"/>
      <c r="H835" s="78">
        <f>SUM(H836+H837)</f>
        <v>0</v>
      </c>
    </row>
    <row r="836" spans="1:8" x14ac:dyDescent="0.2">
      <c r="A836" s="12">
        <v>55311</v>
      </c>
      <c r="B836" s="143" t="s">
        <v>609</v>
      </c>
      <c r="C836" s="143"/>
      <c r="D836" s="143"/>
      <c r="E836" s="143"/>
      <c r="F836" s="143"/>
      <c r="G836" s="143"/>
      <c r="H836" s="71"/>
    </row>
    <row r="837" spans="1:8" x14ac:dyDescent="0.2">
      <c r="A837" s="12">
        <v>55312</v>
      </c>
      <c r="B837" s="143" t="s">
        <v>610</v>
      </c>
      <c r="C837" s="143"/>
      <c r="D837" s="143"/>
      <c r="E837" s="143"/>
      <c r="F837" s="143"/>
      <c r="G837" s="143"/>
      <c r="H837" s="71"/>
    </row>
    <row r="838" spans="1:8" x14ac:dyDescent="0.2">
      <c r="A838" s="35" t="s">
        <v>611</v>
      </c>
      <c r="B838" s="144" t="s">
        <v>612</v>
      </c>
      <c r="C838" s="144"/>
      <c r="D838" s="144"/>
      <c r="E838" s="144"/>
      <c r="F838" s="144"/>
      <c r="G838" s="144"/>
      <c r="H838" s="78">
        <f>SUM(H839+H840)</f>
        <v>0</v>
      </c>
    </row>
    <row r="839" spans="1:8" x14ac:dyDescent="0.2">
      <c r="A839" s="12">
        <v>55321</v>
      </c>
      <c r="B839" s="143" t="s">
        <v>613</v>
      </c>
      <c r="C839" s="143"/>
      <c r="D839" s="143"/>
      <c r="E839" s="143"/>
      <c r="F839" s="143"/>
      <c r="G839" s="143"/>
      <c r="H839" s="71"/>
    </row>
    <row r="840" spans="1:8" x14ac:dyDescent="0.2">
      <c r="A840" s="12">
        <v>55322</v>
      </c>
      <c r="B840" s="143" t="s">
        <v>614</v>
      </c>
      <c r="C840" s="143"/>
      <c r="D840" s="143"/>
      <c r="E840" s="143"/>
      <c r="F840" s="143"/>
      <c r="G840" s="143"/>
      <c r="H840" s="71"/>
    </row>
    <row r="841" spans="1:8" ht="26.25" customHeight="1" x14ac:dyDescent="0.25">
      <c r="A841" s="66"/>
      <c r="B841" s="145" t="s">
        <v>615</v>
      </c>
      <c r="C841" s="145"/>
      <c r="D841" s="145"/>
      <c r="E841" s="145"/>
      <c r="F841" s="145"/>
      <c r="G841" s="145"/>
      <c r="H841" s="130">
        <f>SUM(H598+H401+H20)</f>
        <v>1396800</v>
      </c>
    </row>
    <row r="842" spans="1:8" ht="12.75" customHeight="1" x14ac:dyDescent="0.2">
      <c r="A842" s="94"/>
      <c r="B842" s="94"/>
      <c r="C842" s="94"/>
      <c r="D842" s="90"/>
      <c r="E842" s="90"/>
      <c r="F842" s="90"/>
      <c r="G842" s="90"/>
      <c r="H842" s="90"/>
    </row>
    <row r="843" spans="1:8" ht="12.75" customHeight="1" x14ac:dyDescent="0.2">
      <c r="A843" s="94"/>
      <c r="B843" s="94"/>
      <c r="C843" s="94"/>
      <c r="D843" s="90"/>
      <c r="E843" s="90"/>
      <c r="F843" s="90"/>
      <c r="G843" s="90"/>
      <c r="H843" s="90"/>
    </row>
    <row r="844" spans="1:8" ht="12.75" customHeight="1" x14ac:dyDescent="0.2">
      <c r="A844" s="94"/>
      <c r="B844" s="94"/>
      <c r="C844" s="94"/>
      <c r="D844" s="90"/>
      <c r="E844" s="90"/>
      <c r="F844" s="90"/>
      <c r="G844" s="90"/>
      <c r="H844" s="90"/>
    </row>
    <row r="845" spans="1:8" ht="12.75" customHeight="1" x14ac:dyDescent="0.2">
      <c r="A845" s="94"/>
      <c r="B845" s="94"/>
      <c r="C845" s="94"/>
      <c r="D845" s="90"/>
      <c r="E845" s="90"/>
      <c r="F845" s="90"/>
      <c r="G845" s="90"/>
      <c r="H845" s="90"/>
    </row>
    <row r="846" spans="1:8" ht="12.75" customHeight="1" x14ac:dyDescent="0.2">
      <c r="A846" s="94"/>
      <c r="B846" s="94"/>
      <c r="C846" s="94"/>
      <c r="D846" s="90"/>
      <c r="E846" s="90"/>
      <c r="F846" s="90"/>
      <c r="G846" s="90"/>
      <c r="H846" s="90"/>
    </row>
    <row r="847" spans="1:8" ht="12.75" customHeight="1" x14ac:dyDescent="0.2">
      <c r="A847" s="94"/>
      <c r="B847" s="94"/>
      <c r="C847" s="94"/>
      <c r="D847" s="90"/>
      <c r="E847" s="90"/>
      <c r="F847" s="90"/>
      <c r="G847" s="90"/>
      <c r="H847" s="90"/>
    </row>
    <row r="848" spans="1:8" ht="12.75" customHeight="1" x14ac:dyDescent="0.2">
      <c r="A848" s="94"/>
      <c r="B848" s="94"/>
      <c r="C848" s="94"/>
      <c r="D848" s="90"/>
      <c r="E848" s="90"/>
      <c r="F848" s="90"/>
      <c r="G848" s="90"/>
      <c r="H848" s="90"/>
    </row>
    <row r="849" spans="1:8" ht="12.75" customHeight="1" x14ac:dyDescent="0.2">
      <c r="A849" s="94"/>
      <c r="B849" s="94"/>
      <c r="C849" s="94"/>
      <c r="D849" s="90"/>
      <c r="E849" s="90"/>
      <c r="F849" s="90"/>
      <c r="G849" s="90"/>
      <c r="H849" s="90"/>
    </row>
    <row r="850" spans="1:8" ht="12.75" customHeight="1" x14ac:dyDescent="0.2">
      <c r="A850" s="94"/>
      <c r="B850" s="94"/>
      <c r="C850" s="94"/>
      <c r="D850" s="90"/>
      <c r="E850" s="90"/>
      <c r="F850" s="90"/>
      <c r="G850" s="90"/>
      <c r="H850" s="90"/>
    </row>
    <row r="851" spans="1:8" ht="12.75" customHeight="1" x14ac:dyDescent="0.2">
      <c r="A851" s="94"/>
      <c r="B851" s="94"/>
      <c r="C851" s="94"/>
      <c r="D851" s="90"/>
      <c r="E851" s="90"/>
      <c r="F851" s="90"/>
      <c r="G851" s="90"/>
      <c r="H851" s="90"/>
    </row>
    <row r="852" spans="1:8" ht="12.75" customHeight="1" x14ac:dyDescent="0.2">
      <c r="A852" s="94"/>
      <c r="B852" s="94"/>
      <c r="C852" s="94"/>
      <c r="D852" s="90"/>
      <c r="E852" s="90"/>
      <c r="F852" s="90"/>
      <c r="G852" s="90"/>
      <c r="H852" s="90"/>
    </row>
    <row r="853" spans="1:8" ht="12.75" customHeight="1" x14ac:dyDescent="0.2">
      <c r="A853" s="94"/>
      <c r="B853" s="94"/>
      <c r="C853" s="94"/>
      <c r="D853" s="90"/>
      <c r="E853" s="90"/>
      <c r="F853" s="90"/>
      <c r="G853" s="90"/>
      <c r="H853" s="90"/>
    </row>
    <row r="854" spans="1:8" ht="12.75" customHeight="1" x14ac:dyDescent="0.2">
      <c r="A854" s="94"/>
      <c r="B854" s="94"/>
      <c r="C854" s="94"/>
      <c r="D854" s="90"/>
      <c r="E854" s="90"/>
      <c r="F854" s="90"/>
      <c r="G854" s="90"/>
      <c r="H854" s="90"/>
    </row>
    <row r="855" spans="1:8" ht="12.75" customHeight="1" x14ac:dyDescent="0.2">
      <c r="A855" s="94"/>
      <c r="B855" s="94"/>
      <c r="C855" s="94"/>
      <c r="D855" s="90"/>
      <c r="E855" s="90"/>
      <c r="F855" s="90"/>
      <c r="G855" s="90"/>
      <c r="H855" s="90"/>
    </row>
    <row r="856" spans="1:8" ht="12.75" customHeight="1" x14ac:dyDescent="0.2">
      <c r="A856" s="94"/>
      <c r="B856" s="94"/>
      <c r="C856" s="94"/>
      <c r="D856" s="90"/>
      <c r="E856" s="90"/>
      <c r="F856" s="90"/>
      <c r="G856" s="90"/>
      <c r="H856" s="90"/>
    </row>
    <row r="857" spans="1:8" ht="12.75" customHeight="1" x14ac:dyDescent="0.2">
      <c r="A857" s="94"/>
      <c r="B857" s="94"/>
      <c r="C857" s="94"/>
      <c r="D857" s="90"/>
      <c r="E857" s="90"/>
      <c r="F857" s="90"/>
      <c r="G857" s="90"/>
      <c r="H857" s="90"/>
    </row>
    <row r="858" spans="1:8" ht="12.75" customHeight="1" x14ac:dyDescent="0.2">
      <c r="A858" s="94"/>
      <c r="B858" s="94"/>
      <c r="C858" s="94"/>
      <c r="D858" s="90"/>
      <c r="E858" s="90"/>
      <c r="F858" s="90"/>
      <c r="G858" s="90"/>
      <c r="H858" s="90"/>
    </row>
    <row r="859" spans="1:8" ht="12.75" customHeight="1" x14ac:dyDescent="0.2">
      <c r="A859" s="94"/>
      <c r="B859" s="94"/>
      <c r="C859" s="94"/>
      <c r="D859" s="90"/>
      <c r="E859" s="90"/>
      <c r="F859" s="90"/>
      <c r="G859" s="90"/>
      <c r="H859" s="90"/>
    </row>
    <row r="860" spans="1:8" ht="12.75" customHeight="1" x14ac:dyDescent="0.2">
      <c r="A860" s="94"/>
      <c r="B860" s="94"/>
      <c r="C860" s="94"/>
      <c r="D860" s="90"/>
      <c r="E860" s="90"/>
      <c r="F860" s="90"/>
      <c r="G860" s="90"/>
      <c r="H860" s="90"/>
    </row>
    <row r="861" spans="1:8" ht="12.75" customHeight="1" x14ac:dyDescent="0.2">
      <c r="A861" s="94"/>
      <c r="B861" s="94"/>
      <c r="C861" s="94"/>
      <c r="D861" s="90"/>
      <c r="E861" s="90"/>
      <c r="F861" s="90"/>
      <c r="G861" s="90"/>
      <c r="H861" s="90"/>
    </row>
    <row r="862" spans="1:8" ht="12.75" customHeight="1" x14ac:dyDescent="0.2">
      <c r="A862" s="94"/>
      <c r="B862" s="94"/>
      <c r="C862" s="94"/>
      <c r="D862" s="90"/>
      <c r="E862" s="90"/>
      <c r="F862" s="90"/>
      <c r="G862" s="90"/>
      <c r="H862" s="90"/>
    </row>
    <row r="863" spans="1:8" ht="12.75" customHeight="1" x14ac:dyDescent="0.2">
      <c r="A863" s="94"/>
      <c r="B863" s="94"/>
      <c r="C863" s="94"/>
      <c r="D863" s="90"/>
      <c r="E863" s="90"/>
      <c r="F863" s="90"/>
      <c r="G863" s="90"/>
      <c r="H863" s="90"/>
    </row>
    <row r="864" spans="1:8" ht="12.75" customHeight="1" x14ac:dyDescent="0.2">
      <c r="A864" s="94"/>
      <c r="B864" s="94"/>
      <c r="C864" s="94"/>
      <c r="D864" s="90"/>
      <c r="E864" s="90"/>
      <c r="F864" s="90"/>
      <c r="G864" s="90"/>
      <c r="H864" s="90"/>
    </row>
    <row r="865" spans="1:8" ht="12.75" customHeight="1" x14ac:dyDescent="0.2">
      <c r="A865" s="94"/>
      <c r="B865" s="94"/>
      <c r="C865" s="94"/>
      <c r="D865" s="90"/>
      <c r="E865" s="90"/>
      <c r="F865" s="90"/>
      <c r="G865" s="90"/>
      <c r="H865" s="90"/>
    </row>
    <row r="866" spans="1:8" ht="12.75" customHeight="1" x14ac:dyDescent="0.2">
      <c r="A866" s="94"/>
      <c r="B866" s="94"/>
      <c r="C866" s="94"/>
      <c r="D866" s="90"/>
      <c r="E866" s="90"/>
      <c r="F866" s="90"/>
      <c r="G866" s="90"/>
      <c r="H866" s="90"/>
    </row>
    <row r="867" spans="1:8" ht="12.75" customHeight="1" x14ac:dyDescent="0.2">
      <c r="A867" s="94"/>
      <c r="B867" s="94"/>
      <c r="C867" s="94"/>
      <c r="D867" s="90"/>
      <c r="E867" s="90"/>
      <c r="F867" s="90"/>
      <c r="G867" s="90"/>
      <c r="H867" s="90"/>
    </row>
    <row r="868" spans="1:8" ht="12.75" customHeight="1" x14ac:dyDescent="0.2">
      <c r="A868" s="94"/>
      <c r="B868" s="94"/>
      <c r="C868" s="94"/>
      <c r="D868" s="90"/>
      <c r="E868" s="90"/>
      <c r="F868" s="90"/>
      <c r="G868" s="90"/>
      <c r="H868" s="90"/>
    </row>
    <row r="869" spans="1:8" ht="12.75" customHeight="1" x14ac:dyDescent="0.2">
      <c r="A869" s="94"/>
      <c r="B869" s="94"/>
      <c r="C869" s="94"/>
      <c r="D869" s="90"/>
      <c r="E869" s="90"/>
      <c r="F869" s="90"/>
      <c r="G869" s="90"/>
      <c r="H869" s="90"/>
    </row>
    <row r="870" spans="1:8" ht="12.75" customHeight="1" x14ac:dyDescent="0.2">
      <c r="A870" s="94"/>
      <c r="B870" s="94"/>
      <c r="C870" s="94"/>
      <c r="D870" s="90"/>
      <c r="E870" s="90"/>
      <c r="F870" s="90"/>
      <c r="G870" s="90"/>
      <c r="H870" s="90"/>
    </row>
    <row r="871" spans="1:8" ht="12.75" customHeight="1" x14ac:dyDescent="0.2">
      <c r="A871" s="94"/>
      <c r="B871" s="94"/>
      <c r="C871" s="94"/>
      <c r="D871" s="90"/>
      <c r="E871" s="90"/>
      <c r="F871" s="90"/>
      <c r="G871" s="90"/>
      <c r="H871" s="90"/>
    </row>
    <row r="872" spans="1:8" ht="12.75" customHeight="1" x14ac:dyDescent="0.2">
      <c r="A872" s="94"/>
      <c r="B872" s="94"/>
      <c r="C872" s="94"/>
      <c r="D872" s="90"/>
      <c r="E872" s="90"/>
      <c r="F872" s="90"/>
      <c r="G872" s="90"/>
      <c r="H872" s="90"/>
    </row>
    <row r="873" spans="1:8" ht="12.75" customHeight="1" x14ac:dyDescent="0.2">
      <c r="A873" s="94"/>
      <c r="B873" s="94"/>
      <c r="C873" s="94"/>
      <c r="D873" s="90"/>
      <c r="E873" s="90"/>
      <c r="F873" s="90"/>
      <c r="G873" s="90"/>
      <c r="H873" s="90"/>
    </row>
    <row r="874" spans="1:8" ht="12.75" customHeight="1" x14ac:dyDescent="0.2">
      <c r="A874" s="94"/>
      <c r="B874" s="94"/>
      <c r="C874" s="94"/>
      <c r="D874" s="90"/>
      <c r="E874" s="90"/>
      <c r="F874" s="90"/>
      <c r="G874" s="90"/>
      <c r="H874" s="90"/>
    </row>
    <row r="875" spans="1:8" ht="12.75" customHeight="1" x14ac:dyDescent="0.2">
      <c r="A875" s="94"/>
      <c r="B875" s="94"/>
      <c r="C875" s="94"/>
      <c r="D875" s="90"/>
      <c r="E875" s="90"/>
      <c r="F875" s="90"/>
      <c r="G875" s="90"/>
      <c r="H875" s="90"/>
    </row>
    <row r="876" spans="1:8" ht="12.75" customHeight="1" x14ac:dyDescent="0.2">
      <c r="A876" s="135"/>
      <c r="B876" s="135"/>
      <c r="C876" s="135"/>
      <c r="D876" s="90"/>
      <c r="E876" s="90"/>
      <c r="F876" s="90"/>
      <c r="G876" s="90"/>
      <c r="H876" s="90"/>
    </row>
    <row r="877" spans="1:8" ht="12.75" customHeight="1" x14ac:dyDescent="0.2">
      <c r="A877" s="94"/>
      <c r="B877" s="94"/>
      <c r="C877" s="94"/>
      <c r="D877" s="90"/>
      <c r="E877" s="90"/>
      <c r="F877" s="90"/>
      <c r="G877" s="90"/>
      <c r="H877" s="90"/>
    </row>
    <row r="878" spans="1:8" ht="12.75" customHeight="1" x14ac:dyDescent="0.2">
      <c r="A878" s="94"/>
      <c r="B878" s="94"/>
      <c r="C878" s="94"/>
      <c r="D878" s="90"/>
      <c r="E878" s="90"/>
      <c r="F878" s="90"/>
      <c r="G878" s="90"/>
      <c r="H878" s="90"/>
    </row>
    <row r="879" spans="1:8" ht="12.75" customHeight="1" x14ac:dyDescent="0.2">
      <c r="A879" s="94"/>
      <c r="B879" s="94"/>
      <c r="C879" s="94"/>
      <c r="D879" s="90"/>
      <c r="E879" s="90"/>
      <c r="F879" s="90"/>
      <c r="G879" s="90"/>
      <c r="H879" s="90"/>
    </row>
    <row r="880" spans="1:8" ht="12.75" customHeight="1" x14ac:dyDescent="0.2">
      <c r="A880" s="94"/>
      <c r="B880" s="94"/>
      <c r="C880" s="94"/>
      <c r="D880" s="90"/>
      <c r="E880" s="90"/>
      <c r="F880" s="90"/>
      <c r="G880" s="90"/>
      <c r="H880" s="90"/>
    </row>
    <row r="881" spans="1:11" ht="12.75" customHeight="1" x14ac:dyDescent="0.2">
      <c r="A881" s="94"/>
      <c r="B881" s="94"/>
      <c r="C881" s="94"/>
      <c r="D881" s="90"/>
      <c r="E881" s="90"/>
      <c r="F881" s="90"/>
      <c r="G881" s="90"/>
      <c r="H881" s="90"/>
    </row>
    <row r="882" spans="1:11" ht="12.75" customHeight="1" x14ac:dyDescent="0.2">
      <c r="A882" s="94"/>
      <c r="B882" s="94"/>
      <c r="C882" s="94"/>
      <c r="D882" s="90"/>
      <c r="E882" s="90"/>
      <c r="F882" s="90"/>
      <c r="G882" s="90"/>
      <c r="H882" s="90"/>
    </row>
    <row r="883" spans="1:11" ht="12.75" customHeight="1" x14ac:dyDescent="0.2">
      <c r="A883" s="94"/>
      <c r="B883" s="94"/>
      <c r="C883" s="94"/>
      <c r="D883" s="90"/>
      <c r="E883" s="90"/>
      <c r="F883" s="90"/>
      <c r="G883" s="90"/>
      <c r="H883" s="90"/>
    </row>
    <row r="884" spans="1:11" ht="12.75" customHeight="1" x14ac:dyDescent="0.2">
      <c r="A884" s="94"/>
      <c r="B884" s="94"/>
      <c r="C884" s="94"/>
      <c r="D884" s="90"/>
      <c r="E884" s="90"/>
      <c r="F884" s="90"/>
      <c r="G884" s="90"/>
      <c r="H884" s="90"/>
    </row>
    <row r="885" spans="1:11" ht="12.75" customHeight="1" x14ac:dyDescent="0.2">
      <c r="A885" s="94"/>
      <c r="B885" s="94"/>
      <c r="C885" s="94"/>
      <c r="D885" s="90"/>
      <c r="E885" s="90"/>
      <c r="F885" s="90"/>
      <c r="G885" s="90"/>
      <c r="H885" s="90"/>
    </row>
    <row r="886" spans="1:11" ht="12.75" customHeight="1" x14ac:dyDescent="0.2">
      <c r="A886" s="94"/>
      <c r="B886" s="94"/>
      <c r="C886" s="94"/>
      <c r="D886" s="90"/>
      <c r="E886" s="90"/>
      <c r="F886" s="90"/>
      <c r="G886" s="90"/>
      <c r="H886" s="90"/>
    </row>
    <row r="887" spans="1:11" ht="12.75" customHeight="1" x14ac:dyDescent="0.2">
      <c r="A887" s="94"/>
      <c r="B887" s="94"/>
      <c r="C887" s="94"/>
      <c r="D887" s="90"/>
      <c r="E887" s="90"/>
      <c r="F887" s="90"/>
      <c r="G887" s="90"/>
      <c r="H887" s="90"/>
    </row>
    <row r="888" spans="1:11" ht="12.75" customHeight="1" x14ac:dyDescent="0.2">
      <c r="A888" s="94"/>
      <c r="B888" s="94"/>
      <c r="C888" s="94"/>
      <c r="D888" s="90"/>
      <c r="E888" s="90"/>
      <c r="F888" s="90"/>
      <c r="G888" s="90"/>
      <c r="H888" s="90"/>
    </row>
    <row r="889" spans="1:11" ht="12.75" customHeight="1" x14ac:dyDescent="0.2">
      <c r="A889" s="94"/>
      <c r="B889" s="94"/>
      <c r="C889" s="94"/>
      <c r="D889" s="90"/>
      <c r="E889" s="90"/>
      <c r="F889" s="90"/>
      <c r="G889" s="90"/>
      <c r="H889" s="90"/>
    </row>
    <row r="890" spans="1:11" ht="12.75" customHeight="1" x14ac:dyDescent="0.2">
      <c r="A890" s="94"/>
      <c r="B890" s="94"/>
      <c r="C890" s="94"/>
      <c r="D890" s="90"/>
      <c r="E890" s="90"/>
      <c r="F890" s="90"/>
      <c r="G890" s="90"/>
      <c r="H890" s="90"/>
    </row>
    <row r="891" spans="1:11" ht="12.75" customHeight="1" x14ac:dyDescent="0.2">
      <c r="A891" s="94"/>
      <c r="B891" s="94"/>
      <c r="C891" s="94"/>
      <c r="D891" s="90"/>
      <c r="E891" s="90"/>
      <c r="F891" s="90"/>
      <c r="G891" s="90"/>
      <c r="H891" s="90"/>
    </row>
    <row r="892" spans="1:11" ht="12.75" customHeight="1" x14ac:dyDescent="0.2">
      <c r="A892" s="94"/>
      <c r="B892" s="94"/>
      <c r="C892" s="94"/>
      <c r="D892" s="90"/>
      <c r="E892" s="90"/>
      <c r="F892" s="90"/>
      <c r="G892" s="90"/>
      <c r="H892" s="90"/>
    </row>
    <row r="893" spans="1:11" ht="12.75" customHeight="1" x14ac:dyDescent="0.2">
      <c r="A893" s="156" t="s">
        <v>935</v>
      </c>
      <c r="B893" s="156"/>
      <c r="C893" s="156"/>
      <c r="D893" s="156"/>
      <c r="E893" s="156"/>
      <c r="F893" s="156"/>
      <c r="G893" s="156"/>
      <c r="H893" s="156"/>
    </row>
    <row r="894" spans="1:11" ht="12.75" customHeight="1" x14ac:dyDescent="0.2">
      <c r="A894" s="93"/>
      <c r="B894" s="93"/>
      <c r="C894" s="93"/>
      <c r="D894" s="93"/>
      <c r="E894" s="93"/>
      <c r="F894" s="93"/>
      <c r="G894" s="93"/>
      <c r="H894" s="93"/>
    </row>
    <row r="895" spans="1:11" ht="12.75" customHeight="1" x14ac:dyDescent="0.2">
      <c r="A895" s="92"/>
      <c r="B895" s="92"/>
      <c r="C895" s="92"/>
      <c r="D895" s="92"/>
      <c r="E895" s="92"/>
      <c r="F895" s="90"/>
      <c r="G895" s="90"/>
      <c r="H895" s="90"/>
    </row>
    <row r="896" spans="1:11" ht="12.75" customHeight="1" x14ac:dyDescent="0.2">
      <c r="A896" s="109" t="s">
        <v>936</v>
      </c>
      <c r="B896" s="110"/>
      <c r="C896" s="110"/>
      <c r="D896" s="110"/>
      <c r="E896" s="110"/>
      <c r="F896" s="110"/>
      <c r="G896" s="110"/>
      <c r="H896" s="110"/>
      <c r="I896" s="110"/>
      <c r="J896" s="110"/>
      <c r="K896" s="110"/>
    </row>
    <row r="897" spans="1:11" ht="12.75" customHeight="1" x14ac:dyDescent="0.2">
      <c r="A897" s="109"/>
      <c r="B897" s="110"/>
      <c r="C897" s="110"/>
      <c r="D897" s="110"/>
      <c r="E897" s="110"/>
      <c r="F897" s="110"/>
      <c r="G897" s="110"/>
      <c r="H897" s="110"/>
      <c r="I897" s="110"/>
      <c r="J897" s="110"/>
      <c r="K897" s="110"/>
    </row>
    <row r="898" spans="1:11" ht="12.75" customHeight="1" x14ac:dyDescent="0.2">
      <c r="A898" s="89"/>
      <c r="B898" s="89"/>
      <c r="C898" s="89"/>
      <c r="D898" s="89"/>
      <c r="E898" s="89"/>
    </row>
    <row r="899" spans="1:11" ht="29.25" customHeight="1" x14ac:dyDescent="0.25">
      <c r="A899" s="1" t="s">
        <v>0</v>
      </c>
      <c r="B899" s="152" t="s">
        <v>1</v>
      </c>
      <c r="C899" s="153"/>
      <c r="D899" s="153"/>
      <c r="E899" s="153"/>
      <c r="F899" s="153"/>
      <c r="G899" s="154"/>
      <c r="H899" s="91" t="s">
        <v>960</v>
      </c>
    </row>
    <row r="900" spans="1:11" ht="33" customHeight="1" x14ac:dyDescent="0.25">
      <c r="A900" s="6">
        <v>3</v>
      </c>
      <c r="B900" s="155" t="s">
        <v>2</v>
      </c>
      <c r="C900" s="155"/>
      <c r="D900" s="155"/>
      <c r="E900" s="155"/>
      <c r="F900" s="155"/>
      <c r="G900" s="155"/>
      <c r="H900" s="67">
        <f>SUM(H901+H938+H1076+H1139+H1156+H1194+H1229)</f>
        <v>100500</v>
      </c>
    </row>
    <row r="901" spans="1:11" ht="18" customHeight="1" x14ac:dyDescent="0.2">
      <c r="A901" s="2">
        <v>31</v>
      </c>
      <c r="B901" s="220" t="s">
        <v>3</v>
      </c>
      <c r="C901" s="220"/>
      <c r="D901" s="220"/>
      <c r="E901" s="220"/>
      <c r="F901" s="220"/>
      <c r="G901" s="220"/>
      <c r="H901" s="68">
        <f>SUM(H902+H919+H928)</f>
        <v>0</v>
      </c>
    </row>
    <row r="902" spans="1:11" ht="18" customHeight="1" x14ac:dyDescent="0.2">
      <c r="A902" s="3">
        <v>311</v>
      </c>
      <c r="B902" s="221" t="s">
        <v>4</v>
      </c>
      <c r="C902" s="221"/>
      <c r="D902" s="221"/>
      <c r="E902" s="221"/>
      <c r="F902" s="221"/>
      <c r="G902" s="221"/>
      <c r="H902" s="69">
        <f>SUM(H903+H907+H915+H917)</f>
        <v>0</v>
      </c>
    </row>
    <row r="903" spans="1:11" x14ac:dyDescent="0.2">
      <c r="A903" s="4" t="s">
        <v>5</v>
      </c>
      <c r="B903" s="222" t="s">
        <v>6</v>
      </c>
      <c r="C903" s="222"/>
      <c r="D903" s="222"/>
      <c r="E903" s="222"/>
      <c r="F903" s="222"/>
      <c r="G903" s="222"/>
      <c r="H903" s="70">
        <f>SUM(H904+H905+H906)</f>
        <v>0</v>
      </c>
    </row>
    <row r="904" spans="1:11" x14ac:dyDescent="0.2">
      <c r="A904" s="5">
        <v>31111</v>
      </c>
      <c r="B904" s="226" t="s">
        <v>7</v>
      </c>
      <c r="C904" s="226"/>
      <c r="D904" s="226"/>
      <c r="E904" s="226"/>
      <c r="F904" s="226"/>
      <c r="G904" s="226"/>
      <c r="H904" s="71"/>
    </row>
    <row r="905" spans="1:11" x14ac:dyDescent="0.2">
      <c r="A905" s="5">
        <v>31112</v>
      </c>
      <c r="B905" s="226" t="s">
        <v>8</v>
      </c>
      <c r="C905" s="226"/>
      <c r="D905" s="226"/>
      <c r="E905" s="226"/>
      <c r="F905" s="226"/>
      <c r="G905" s="226"/>
      <c r="H905" s="71"/>
    </row>
    <row r="906" spans="1:11" x14ac:dyDescent="0.2">
      <c r="A906" s="5">
        <v>31113</v>
      </c>
      <c r="B906" s="226" t="s">
        <v>9</v>
      </c>
      <c r="C906" s="226"/>
      <c r="D906" s="226"/>
      <c r="E906" s="226"/>
      <c r="F906" s="226"/>
      <c r="G906" s="226"/>
      <c r="H906" s="71"/>
    </row>
    <row r="907" spans="1:11" x14ac:dyDescent="0.2">
      <c r="A907" s="4" t="s">
        <v>10</v>
      </c>
      <c r="B907" s="222" t="s">
        <v>11</v>
      </c>
      <c r="C907" s="222"/>
      <c r="D907" s="222"/>
      <c r="E907" s="222"/>
      <c r="F907" s="222"/>
      <c r="G907" s="222"/>
      <c r="H907" s="70">
        <f>SUM(H908+H909+H910+H911+H912+H913+H914)</f>
        <v>0</v>
      </c>
    </row>
    <row r="908" spans="1:11" x14ac:dyDescent="0.2">
      <c r="A908" s="5">
        <v>31121</v>
      </c>
      <c r="B908" s="226" t="s">
        <v>12</v>
      </c>
      <c r="C908" s="226"/>
      <c r="D908" s="226"/>
      <c r="E908" s="226"/>
      <c r="F908" s="226"/>
      <c r="G908" s="226"/>
      <c r="H908" s="71"/>
    </row>
    <row r="909" spans="1:11" x14ac:dyDescent="0.2">
      <c r="A909" s="5">
        <v>31122</v>
      </c>
      <c r="B909" s="226" t="s">
        <v>13</v>
      </c>
      <c r="C909" s="226"/>
      <c r="D909" s="226"/>
      <c r="E909" s="226"/>
      <c r="F909" s="226"/>
      <c r="G909" s="226"/>
      <c r="H909" s="71"/>
    </row>
    <row r="910" spans="1:11" x14ac:dyDescent="0.2">
      <c r="A910" s="5">
        <v>31123</v>
      </c>
      <c r="B910" s="226" t="s">
        <v>14</v>
      </c>
      <c r="C910" s="226"/>
      <c r="D910" s="226"/>
      <c r="E910" s="226"/>
      <c r="F910" s="226"/>
      <c r="G910" s="226"/>
      <c r="H910" s="71"/>
    </row>
    <row r="911" spans="1:11" x14ac:dyDescent="0.2">
      <c r="A911" s="5">
        <v>31124</v>
      </c>
      <c r="B911" s="226" t="s">
        <v>15</v>
      </c>
      <c r="C911" s="226"/>
      <c r="D911" s="226"/>
      <c r="E911" s="226"/>
      <c r="F911" s="226"/>
      <c r="G911" s="226"/>
      <c r="H911" s="71"/>
    </row>
    <row r="912" spans="1:11" x14ac:dyDescent="0.2">
      <c r="A912" s="5">
        <v>31125</v>
      </c>
      <c r="B912" s="226" t="s">
        <v>16</v>
      </c>
      <c r="C912" s="226"/>
      <c r="D912" s="226"/>
      <c r="E912" s="226"/>
      <c r="F912" s="226"/>
      <c r="G912" s="226"/>
      <c r="H912" s="71"/>
    </row>
    <row r="913" spans="1:8" x14ac:dyDescent="0.2">
      <c r="A913" s="5">
        <v>31126</v>
      </c>
      <c r="B913" s="226" t="s">
        <v>17</v>
      </c>
      <c r="C913" s="226"/>
      <c r="D913" s="226"/>
      <c r="E913" s="226"/>
      <c r="F913" s="226"/>
      <c r="G913" s="226"/>
      <c r="H913" s="71"/>
    </row>
    <row r="914" spans="1:8" x14ac:dyDescent="0.2">
      <c r="A914" s="5">
        <v>31129</v>
      </c>
      <c r="B914" s="226" t="s">
        <v>18</v>
      </c>
      <c r="C914" s="226"/>
      <c r="D914" s="226"/>
      <c r="E914" s="226"/>
      <c r="F914" s="226"/>
      <c r="G914" s="226"/>
      <c r="H914" s="71"/>
    </row>
    <row r="915" spans="1:8" x14ac:dyDescent="0.2">
      <c r="A915" s="4" t="s">
        <v>19</v>
      </c>
      <c r="B915" s="222" t="s">
        <v>20</v>
      </c>
      <c r="C915" s="222"/>
      <c r="D915" s="222"/>
      <c r="E915" s="222"/>
      <c r="F915" s="222"/>
      <c r="G915" s="222"/>
      <c r="H915" s="70">
        <f>SUM(H916)</f>
        <v>0</v>
      </c>
    </row>
    <row r="916" spans="1:8" x14ac:dyDescent="0.2">
      <c r="A916" s="5">
        <v>31131</v>
      </c>
      <c r="B916" s="226" t="s">
        <v>20</v>
      </c>
      <c r="C916" s="226"/>
      <c r="D916" s="226"/>
      <c r="E916" s="226"/>
      <c r="F916" s="226"/>
      <c r="G916" s="226"/>
      <c r="H916" s="71"/>
    </row>
    <row r="917" spans="1:8" x14ac:dyDescent="0.2">
      <c r="A917" s="4" t="s">
        <v>21</v>
      </c>
      <c r="B917" s="222" t="s">
        <v>22</v>
      </c>
      <c r="C917" s="222"/>
      <c r="D917" s="222"/>
      <c r="E917" s="222"/>
      <c r="F917" s="222"/>
      <c r="G917" s="222"/>
      <c r="H917" s="70">
        <f>SUM(H918)</f>
        <v>0</v>
      </c>
    </row>
    <row r="918" spans="1:8" x14ac:dyDescent="0.2">
      <c r="A918" s="5">
        <v>31141</v>
      </c>
      <c r="B918" s="226" t="s">
        <v>22</v>
      </c>
      <c r="C918" s="226"/>
      <c r="D918" s="226"/>
      <c r="E918" s="226"/>
      <c r="F918" s="226"/>
      <c r="G918" s="226"/>
      <c r="H918" s="71"/>
    </row>
    <row r="919" spans="1:8" x14ac:dyDescent="0.2">
      <c r="A919" s="3">
        <v>312</v>
      </c>
      <c r="B919" s="221" t="s">
        <v>23</v>
      </c>
      <c r="C919" s="221"/>
      <c r="D919" s="221"/>
      <c r="E919" s="221"/>
      <c r="F919" s="221"/>
      <c r="G919" s="221"/>
      <c r="H919" s="69">
        <f>SUM(H920)</f>
        <v>0</v>
      </c>
    </row>
    <row r="920" spans="1:8" x14ac:dyDescent="0.2">
      <c r="A920" s="4" t="s">
        <v>24</v>
      </c>
      <c r="B920" s="222" t="s">
        <v>23</v>
      </c>
      <c r="C920" s="222"/>
      <c r="D920" s="222"/>
      <c r="E920" s="222"/>
      <c r="F920" s="222"/>
      <c r="G920" s="222"/>
      <c r="H920" s="70">
        <f>SUM(H921:H927)</f>
        <v>0</v>
      </c>
    </row>
    <row r="921" spans="1:8" x14ac:dyDescent="0.2">
      <c r="A921" s="5">
        <v>31211</v>
      </c>
      <c r="B921" s="226" t="s">
        <v>25</v>
      </c>
      <c r="C921" s="226"/>
      <c r="D921" s="226"/>
      <c r="E921" s="226"/>
      <c r="F921" s="226"/>
      <c r="G921" s="226"/>
      <c r="H921" s="71"/>
    </row>
    <row r="922" spans="1:8" x14ac:dyDescent="0.2">
      <c r="A922" s="5">
        <v>31212</v>
      </c>
      <c r="B922" s="226" t="s">
        <v>26</v>
      </c>
      <c r="C922" s="226"/>
      <c r="D922" s="226"/>
      <c r="E922" s="226"/>
      <c r="F922" s="226"/>
      <c r="G922" s="226"/>
      <c r="H922" s="71"/>
    </row>
    <row r="923" spans="1:8" x14ac:dyDescent="0.2">
      <c r="A923" s="5">
        <v>31213</v>
      </c>
      <c r="B923" s="226" t="s">
        <v>27</v>
      </c>
      <c r="C923" s="226"/>
      <c r="D923" s="226"/>
      <c r="E923" s="226"/>
      <c r="F923" s="226"/>
      <c r="G923" s="226"/>
      <c r="H923" s="71"/>
    </row>
    <row r="924" spans="1:8" x14ac:dyDescent="0.2">
      <c r="A924" s="5">
        <v>31214</v>
      </c>
      <c r="B924" s="226" t="s">
        <v>28</v>
      </c>
      <c r="C924" s="226"/>
      <c r="D924" s="226"/>
      <c r="E924" s="226"/>
      <c r="F924" s="226"/>
      <c r="G924" s="226"/>
      <c r="H924" s="71"/>
    </row>
    <row r="925" spans="1:8" x14ac:dyDescent="0.2">
      <c r="A925" s="5">
        <v>31215</v>
      </c>
      <c r="B925" s="226" t="s">
        <v>29</v>
      </c>
      <c r="C925" s="226"/>
      <c r="D925" s="226"/>
      <c r="E925" s="226"/>
      <c r="F925" s="226"/>
      <c r="G925" s="226"/>
      <c r="H925" s="71"/>
    </row>
    <row r="926" spans="1:8" x14ac:dyDescent="0.2">
      <c r="A926" s="12">
        <v>31216</v>
      </c>
      <c r="B926" s="183" t="s">
        <v>617</v>
      </c>
      <c r="C926" s="184"/>
      <c r="D926" s="184"/>
      <c r="E926" s="184"/>
      <c r="F926" s="184"/>
      <c r="G926" s="185"/>
      <c r="H926" s="71"/>
    </row>
    <row r="927" spans="1:8" x14ac:dyDescent="0.2">
      <c r="A927" s="5">
        <v>31219</v>
      </c>
      <c r="B927" s="226" t="s">
        <v>30</v>
      </c>
      <c r="C927" s="226"/>
      <c r="D927" s="226"/>
      <c r="E927" s="226"/>
      <c r="F927" s="226"/>
      <c r="G927" s="226"/>
      <c r="H927" s="71"/>
    </row>
    <row r="928" spans="1:8" x14ac:dyDescent="0.2">
      <c r="A928" s="3">
        <v>313</v>
      </c>
      <c r="B928" s="221" t="s">
        <v>31</v>
      </c>
      <c r="C928" s="221"/>
      <c r="D928" s="221"/>
      <c r="E928" s="221"/>
      <c r="F928" s="221"/>
      <c r="G928" s="221"/>
      <c r="H928" s="69">
        <f>SUM(H929+H931+H935)</f>
        <v>0</v>
      </c>
    </row>
    <row r="929" spans="1:8" x14ac:dyDescent="0.2">
      <c r="A929" s="7" t="s">
        <v>32</v>
      </c>
      <c r="B929" s="222" t="s">
        <v>33</v>
      </c>
      <c r="C929" s="222"/>
      <c r="D929" s="222"/>
      <c r="E929" s="222"/>
      <c r="F929" s="222"/>
      <c r="G929" s="222"/>
      <c r="H929" s="70">
        <f>SUM(H930)</f>
        <v>0</v>
      </c>
    </row>
    <row r="930" spans="1:8" x14ac:dyDescent="0.2">
      <c r="A930" s="5">
        <v>31311</v>
      </c>
      <c r="B930" s="226" t="s">
        <v>33</v>
      </c>
      <c r="C930" s="226"/>
      <c r="D930" s="226"/>
      <c r="E930" s="226"/>
      <c r="F930" s="226"/>
      <c r="G930" s="226"/>
      <c r="H930" s="71"/>
    </row>
    <row r="931" spans="1:8" x14ac:dyDescent="0.2">
      <c r="A931" s="4" t="s">
        <v>34</v>
      </c>
      <c r="B931" s="222" t="s">
        <v>35</v>
      </c>
      <c r="C931" s="222"/>
      <c r="D931" s="222"/>
      <c r="E931" s="222"/>
      <c r="F931" s="222"/>
      <c r="G931" s="222"/>
      <c r="H931" s="70">
        <f>SUM(H932+H933+H934)</f>
        <v>0</v>
      </c>
    </row>
    <row r="932" spans="1:8" x14ac:dyDescent="0.2">
      <c r="A932" s="5">
        <v>31321</v>
      </c>
      <c r="B932" s="226" t="s">
        <v>36</v>
      </c>
      <c r="C932" s="226"/>
      <c r="D932" s="226"/>
      <c r="E932" s="226"/>
      <c r="F932" s="226"/>
      <c r="G932" s="226"/>
      <c r="H932" s="71"/>
    </row>
    <row r="933" spans="1:8" x14ac:dyDescent="0.2">
      <c r="A933" s="12">
        <v>31322</v>
      </c>
      <c r="B933" s="183" t="s">
        <v>618</v>
      </c>
      <c r="C933" s="184"/>
      <c r="D933" s="184"/>
      <c r="E933" s="184"/>
      <c r="F933" s="184"/>
      <c r="G933" s="185"/>
      <c r="H933" s="71"/>
    </row>
    <row r="934" spans="1:8" x14ac:dyDescent="0.2">
      <c r="A934" s="12">
        <v>31329</v>
      </c>
      <c r="B934" s="183" t="s">
        <v>620</v>
      </c>
      <c r="C934" s="184"/>
      <c r="D934" s="184"/>
      <c r="E934" s="184"/>
      <c r="F934" s="184"/>
      <c r="G934" s="185"/>
      <c r="H934" s="71"/>
    </row>
    <row r="935" spans="1:8" x14ac:dyDescent="0.2">
      <c r="A935" s="4" t="s">
        <v>37</v>
      </c>
      <c r="B935" s="222" t="s">
        <v>38</v>
      </c>
      <c r="C935" s="222"/>
      <c r="D935" s="222"/>
      <c r="E935" s="222"/>
      <c r="F935" s="222"/>
      <c r="G935" s="222"/>
      <c r="H935" s="70">
        <f>SUM(H936+H937)</f>
        <v>0</v>
      </c>
    </row>
    <row r="936" spans="1:8" x14ac:dyDescent="0.2">
      <c r="A936" s="12">
        <v>31332</v>
      </c>
      <c r="B936" s="183" t="s">
        <v>619</v>
      </c>
      <c r="C936" s="184"/>
      <c r="D936" s="184"/>
      <c r="E936" s="184"/>
      <c r="F936" s="184"/>
      <c r="G936" s="185"/>
      <c r="H936" s="71"/>
    </row>
    <row r="937" spans="1:8" x14ac:dyDescent="0.2">
      <c r="A937" s="12">
        <v>31329</v>
      </c>
      <c r="B937" s="183" t="s">
        <v>621</v>
      </c>
      <c r="C937" s="184"/>
      <c r="D937" s="184"/>
      <c r="E937" s="184"/>
      <c r="F937" s="184"/>
      <c r="G937" s="185"/>
      <c r="H937" s="71"/>
    </row>
    <row r="938" spans="1:8" ht="17.25" customHeight="1" x14ac:dyDescent="0.2">
      <c r="A938" s="2">
        <v>32</v>
      </c>
      <c r="B938" s="220" t="s">
        <v>39</v>
      </c>
      <c r="C938" s="220"/>
      <c r="D938" s="220"/>
      <c r="E938" s="220"/>
      <c r="F938" s="220"/>
      <c r="G938" s="220"/>
      <c r="H938" s="72">
        <f>SUM(H939+H958+H991+H1053+H1049)</f>
        <v>99500</v>
      </c>
    </row>
    <row r="939" spans="1:8" ht="15" customHeight="1" x14ac:dyDescent="0.2">
      <c r="A939" s="3">
        <v>321</v>
      </c>
      <c r="B939" s="221" t="s">
        <v>40</v>
      </c>
      <c r="C939" s="221"/>
      <c r="D939" s="221"/>
      <c r="E939" s="221"/>
      <c r="F939" s="221"/>
      <c r="G939" s="221"/>
      <c r="H939" s="69">
        <f>SUM(H940+H948+H952+H955)</f>
        <v>0</v>
      </c>
    </row>
    <row r="940" spans="1:8" x14ac:dyDescent="0.2">
      <c r="A940" s="4" t="s">
        <v>41</v>
      </c>
      <c r="B940" s="222" t="s">
        <v>42</v>
      </c>
      <c r="C940" s="222"/>
      <c r="D940" s="222"/>
      <c r="E940" s="222"/>
      <c r="F940" s="222"/>
      <c r="G940" s="222"/>
      <c r="H940" s="70">
        <f>SUM(H941:H947)</f>
        <v>0</v>
      </c>
    </row>
    <row r="941" spans="1:8" x14ac:dyDescent="0.2">
      <c r="A941" s="5">
        <v>32111</v>
      </c>
      <c r="B941" s="226" t="s">
        <v>43</v>
      </c>
      <c r="C941" s="226"/>
      <c r="D941" s="226"/>
      <c r="E941" s="226"/>
      <c r="F941" s="226"/>
      <c r="G941" s="226"/>
      <c r="H941" s="71"/>
    </row>
    <row r="942" spans="1:8" x14ac:dyDescent="0.2">
      <c r="A942" s="5">
        <v>32112</v>
      </c>
      <c r="B942" s="226" t="s">
        <v>44</v>
      </c>
      <c r="C942" s="226"/>
      <c r="D942" s="226"/>
      <c r="E942" s="226"/>
      <c r="F942" s="226"/>
      <c r="G942" s="226"/>
      <c r="H942" s="71"/>
    </row>
    <row r="943" spans="1:8" x14ac:dyDescent="0.2">
      <c r="A943" s="5">
        <v>32113</v>
      </c>
      <c r="B943" s="226" t="s">
        <v>45</v>
      </c>
      <c r="C943" s="226"/>
      <c r="D943" s="226"/>
      <c r="E943" s="226"/>
      <c r="F943" s="226"/>
      <c r="G943" s="226"/>
      <c r="H943" s="71"/>
    </row>
    <row r="944" spans="1:8" x14ac:dyDescent="0.2">
      <c r="A944" s="5">
        <v>32114</v>
      </c>
      <c r="B944" s="226" t="s">
        <v>46</v>
      </c>
      <c r="C944" s="226"/>
      <c r="D944" s="226"/>
      <c r="E944" s="226"/>
      <c r="F944" s="226"/>
      <c r="G944" s="226"/>
      <c r="H944" s="71"/>
    </row>
    <row r="945" spans="1:8" x14ac:dyDescent="0.2">
      <c r="A945" s="5">
        <v>32115</v>
      </c>
      <c r="B945" s="226" t="s">
        <v>47</v>
      </c>
      <c r="C945" s="226"/>
      <c r="D945" s="226"/>
      <c r="E945" s="226"/>
      <c r="F945" s="226"/>
      <c r="G945" s="226"/>
      <c r="H945" s="71"/>
    </row>
    <row r="946" spans="1:8" x14ac:dyDescent="0.2">
      <c r="A946" s="5">
        <v>32116</v>
      </c>
      <c r="B946" s="226" t="s">
        <v>48</v>
      </c>
      <c r="C946" s="226"/>
      <c r="D946" s="226"/>
      <c r="E946" s="226"/>
      <c r="F946" s="226"/>
      <c r="G946" s="226"/>
      <c r="H946" s="71"/>
    </row>
    <row r="947" spans="1:8" x14ac:dyDescent="0.2">
      <c r="A947" s="5">
        <v>32119</v>
      </c>
      <c r="B947" s="226" t="s">
        <v>49</v>
      </c>
      <c r="C947" s="226"/>
      <c r="D947" s="226"/>
      <c r="E947" s="226"/>
      <c r="F947" s="226"/>
      <c r="G947" s="226"/>
      <c r="H947" s="71"/>
    </row>
    <row r="948" spans="1:8" x14ac:dyDescent="0.2">
      <c r="A948" s="4" t="s">
        <v>50</v>
      </c>
      <c r="B948" s="222" t="s">
        <v>51</v>
      </c>
      <c r="C948" s="222"/>
      <c r="D948" s="222"/>
      <c r="E948" s="222"/>
      <c r="F948" s="222"/>
      <c r="G948" s="222"/>
      <c r="H948" s="70">
        <f>SUM(H949+H950+H951)</f>
        <v>0</v>
      </c>
    </row>
    <row r="949" spans="1:8" x14ac:dyDescent="0.2">
      <c r="A949" s="5">
        <v>32121</v>
      </c>
      <c r="B949" s="226" t="s">
        <v>52</v>
      </c>
      <c r="C949" s="226"/>
      <c r="D949" s="226"/>
      <c r="E949" s="226"/>
      <c r="F949" s="226"/>
      <c r="G949" s="226"/>
      <c r="H949" s="71"/>
    </row>
    <row r="950" spans="1:8" x14ac:dyDescent="0.2">
      <c r="A950" s="5">
        <v>32122</v>
      </c>
      <c r="B950" s="226" t="s">
        <v>53</v>
      </c>
      <c r="C950" s="226"/>
      <c r="D950" s="226"/>
      <c r="E950" s="226"/>
      <c r="F950" s="226"/>
      <c r="G950" s="226"/>
      <c r="H950" s="71"/>
    </row>
    <row r="951" spans="1:8" x14ac:dyDescent="0.2">
      <c r="A951" s="5">
        <v>32123</v>
      </c>
      <c r="B951" s="226" t="s">
        <v>54</v>
      </c>
      <c r="C951" s="226"/>
      <c r="D951" s="226"/>
      <c r="E951" s="226"/>
      <c r="F951" s="226"/>
      <c r="G951" s="226"/>
      <c r="H951" s="71"/>
    </row>
    <row r="952" spans="1:8" x14ac:dyDescent="0.2">
      <c r="A952" s="4" t="s">
        <v>55</v>
      </c>
      <c r="B952" s="222" t="s">
        <v>56</v>
      </c>
      <c r="C952" s="222"/>
      <c r="D952" s="222"/>
      <c r="E952" s="222"/>
      <c r="F952" s="222"/>
      <c r="G952" s="222"/>
      <c r="H952" s="70">
        <f>SUM(H953+H954)</f>
        <v>0</v>
      </c>
    </row>
    <row r="953" spans="1:8" x14ac:dyDescent="0.2">
      <c r="A953" s="5">
        <v>32131</v>
      </c>
      <c r="B953" s="226" t="s">
        <v>57</v>
      </c>
      <c r="C953" s="226"/>
      <c r="D953" s="226"/>
      <c r="E953" s="226"/>
      <c r="F953" s="226"/>
      <c r="G953" s="226"/>
      <c r="H953" s="71"/>
    </row>
    <row r="954" spans="1:8" x14ac:dyDescent="0.2">
      <c r="A954" s="5">
        <v>32132</v>
      </c>
      <c r="B954" s="223" t="s">
        <v>58</v>
      </c>
      <c r="C954" s="224"/>
      <c r="D954" s="224"/>
      <c r="E954" s="224"/>
      <c r="F954" s="224"/>
      <c r="G954" s="225"/>
      <c r="H954" s="71"/>
    </row>
    <row r="955" spans="1:8" x14ac:dyDescent="0.2">
      <c r="A955" s="16" t="s">
        <v>622</v>
      </c>
      <c r="B955" s="242" t="s">
        <v>623</v>
      </c>
      <c r="C955" s="243"/>
      <c r="D955" s="243"/>
      <c r="E955" s="243"/>
      <c r="F955" s="243"/>
      <c r="G955" s="244"/>
      <c r="H955" s="85">
        <f>SUM(H956+H957)</f>
        <v>0</v>
      </c>
    </row>
    <row r="956" spans="1:8" x14ac:dyDescent="0.2">
      <c r="A956" s="17">
        <v>32141</v>
      </c>
      <c r="B956" s="227" t="s">
        <v>624</v>
      </c>
      <c r="C956" s="228"/>
      <c r="D956" s="228"/>
      <c r="E956" s="228"/>
      <c r="F956" s="228"/>
      <c r="G956" s="229"/>
      <c r="H956" s="71"/>
    </row>
    <row r="957" spans="1:8" x14ac:dyDescent="0.2">
      <c r="A957" s="17">
        <v>32149</v>
      </c>
      <c r="B957" s="227" t="s">
        <v>623</v>
      </c>
      <c r="C957" s="228"/>
      <c r="D957" s="228"/>
      <c r="E957" s="228"/>
      <c r="F957" s="228"/>
      <c r="G957" s="229"/>
      <c r="H957" s="71"/>
    </row>
    <row r="958" spans="1:8" ht="15" customHeight="1" x14ac:dyDescent="0.2">
      <c r="A958" s="3">
        <v>322</v>
      </c>
      <c r="B958" s="221" t="s">
        <v>59</v>
      </c>
      <c r="C958" s="221"/>
      <c r="D958" s="221"/>
      <c r="E958" s="221"/>
      <c r="F958" s="221"/>
      <c r="G958" s="221"/>
      <c r="H958" s="69">
        <f>SUM(H959+H966+H973+H979+H984+H987+H989)</f>
        <v>23000</v>
      </c>
    </row>
    <row r="959" spans="1:8" x14ac:dyDescent="0.2">
      <c r="A959" s="4" t="s">
        <v>60</v>
      </c>
      <c r="B959" s="222" t="s">
        <v>61</v>
      </c>
      <c r="C959" s="222"/>
      <c r="D959" s="222"/>
      <c r="E959" s="222"/>
      <c r="F959" s="222"/>
      <c r="G959" s="222"/>
      <c r="H959" s="70">
        <f>SUM(H960:H965)</f>
        <v>0</v>
      </c>
    </row>
    <row r="960" spans="1:8" x14ac:dyDescent="0.2">
      <c r="A960" s="5">
        <v>32211</v>
      </c>
      <c r="B960" s="226" t="s">
        <v>62</v>
      </c>
      <c r="C960" s="226"/>
      <c r="D960" s="226"/>
      <c r="E960" s="226"/>
      <c r="F960" s="226"/>
      <c r="G960" s="226"/>
      <c r="H960" s="71"/>
    </row>
    <row r="961" spans="1:8" x14ac:dyDescent="0.2">
      <c r="A961" s="5">
        <v>32212</v>
      </c>
      <c r="B961" s="226" t="s">
        <v>63</v>
      </c>
      <c r="C961" s="226"/>
      <c r="D961" s="226"/>
      <c r="E961" s="226"/>
      <c r="F961" s="226"/>
      <c r="G961" s="226"/>
      <c r="H961" s="71"/>
    </row>
    <row r="962" spans="1:8" x14ac:dyDescent="0.2">
      <c r="A962" s="5">
        <v>32213</v>
      </c>
      <c r="B962" s="226" t="s">
        <v>64</v>
      </c>
      <c r="C962" s="226"/>
      <c r="D962" s="226"/>
      <c r="E962" s="226"/>
      <c r="F962" s="226"/>
      <c r="G962" s="226"/>
      <c r="H962" s="71"/>
    </row>
    <row r="963" spans="1:8" x14ac:dyDescent="0.2">
      <c r="A963" s="5">
        <v>32214</v>
      </c>
      <c r="B963" s="226" t="s">
        <v>65</v>
      </c>
      <c r="C963" s="226"/>
      <c r="D963" s="226"/>
      <c r="E963" s="226"/>
      <c r="F963" s="226"/>
      <c r="G963" s="226"/>
      <c r="H963" s="71"/>
    </row>
    <row r="964" spans="1:8" x14ac:dyDescent="0.2">
      <c r="A964" s="5">
        <v>32216</v>
      </c>
      <c r="B964" s="226" t="s">
        <v>67</v>
      </c>
      <c r="C964" s="226"/>
      <c r="D964" s="226"/>
      <c r="E964" s="226"/>
      <c r="F964" s="226"/>
      <c r="G964" s="226"/>
      <c r="H964" s="71"/>
    </row>
    <row r="965" spans="1:8" x14ac:dyDescent="0.2">
      <c r="A965" s="5">
        <v>32219</v>
      </c>
      <c r="B965" s="226" t="s">
        <v>68</v>
      </c>
      <c r="C965" s="226"/>
      <c r="D965" s="226"/>
      <c r="E965" s="226"/>
      <c r="F965" s="226"/>
      <c r="G965" s="226"/>
      <c r="H965" s="71"/>
    </row>
    <row r="966" spans="1:8" x14ac:dyDescent="0.2">
      <c r="A966" s="4" t="s">
        <v>69</v>
      </c>
      <c r="B966" s="222" t="s">
        <v>70</v>
      </c>
      <c r="C966" s="222"/>
      <c r="D966" s="222"/>
      <c r="E966" s="222"/>
      <c r="F966" s="222"/>
      <c r="G966" s="222"/>
      <c r="H966" s="70">
        <f>SUM(H967:H972)</f>
        <v>0</v>
      </c>
    </row>
    <row r="967" spans="1:8" x14ac:dyDescent="0.2">
      <c r="A967" s="5">
        <v>32221</v>
      </c>
      <c r="B967" s="226" t="s">
        <v>71</v>
      </c>
      <c r="C967" s="226"/>
      <c r="D967" s="226"/>
      <c r="E967" s="226"/>
      <c r="F967" s="226"/>
      <c r="G967" s="226"/>
      <c r="H967" s="71"/>
    </row>
    <row r="968" spans="1:8" x14ac:dyDescent="0.2">
      <c r="A968" s="5">
        <v>32222</v>
      </c>
      <c r="B968" s="226" t="s">
        <v>72</v>
      </c>
      <c r="C968" s="226"/>
      <c r="D968" s="226"/>
      <c r="E968" s="226"/>
      <c r="F968" s="226"/>
      <c r="G968" s="226"/>
      <c r="H968" s="71"/>
    </row>
    <row r="969" spans="1:8" x14ac:dyDescent="0.2">
      <c r="A969" s="5">
        <v>32223</v>
      </c>
      <c r="B969" s="226" t="s">
        <v>73</v>
      </c>
      <c r="C969" s="226"/>
      <c r="D969" s="226"/>
      <c r="E969" s="226"/>
      <c r="F969" s="226"/>
      <c r="G969" s="226"/>
      <c r="H969" s="71"/>
    </row>
    <row r="970" spans="1:8" x14ac:dyDescent="0.2">
      <c r="A970" s="5">
        <v>32224</v>
      </c>
      <c r="B970" s="226" t="s">
        <v>74</v>
      </c>
      <c r="C970" s="226"/>
      <c r="D970" s="226"/>
      <c r="E970" s="226"/>
      <c r="F970" s="226"/>
      <c r="G970" s="226"/>
      <c r="H970" s="71"/>
    </row>
    <row r="971" spans="1:8" x14ac:dyDescent="0.2">
      <c r="A971" s="5">
        <v>32225</v>
      </c>
      <c r="B971" s="226" t="s">
        <v>75</v>
      </c>
      <c r="C971" s="226"/>
      <c r="D971" s="226"/>
      <c r="E971" s="226"/>
      <c r="F971" s="226"/>
      <c r="G971" s="226"/>
      <c r="H971" s="71"/>
    </row>
    <row r="972" spans="1:8" x14ac:dyDescent="0.2">
      <c r="A972" s="5">
        <v>32229</v>
      </c>
      <c r="B972" s="226" t="s">
        <v>76</v>
      </c>
      <c r="C972" s="226"/>
      <c r="D972" s="226"/>
      <c r="E972" s="226"/>
      <c r="F972" s="226"/>
      <c r="G972" s="226"/>
      <c r="H972" s="71"/>
    </row>
    <row r="973" spans="1:8" x14ac:dyDescent="0.2">
      <c r="A973" s="4" t="s">
        <v>77</v>
      </c>
      <c r="B973" s="222" t="s">
        <v>78</v>
      </c>
      <c r="C973" s="222"/>
      <c r="D973" s="222"/>
      <c r="E973" s="222"/>
      <c r="F973" s="222"/>
      <c r="G973" s="222"/>
      <c r="H973" s="70">
        <f>SUM(H974:H978)</f>
        <v>10000</v>
      </c>
    </row>
    <row r="974" spans="1:8" x14ac:dyDescent="0.2">
      <c r="A974" s="5">
        <v>32231</v>
      </c>
      <c r="B974" s="226" t="s">
        <v>79</v>
      </c>
      <c r="C974" s="226"/>
      <c r="D974" s="226"/>
      <c r="E974" s="226"/>
      <c r="F974" s="226"/>
      <c r="G974" s="226"/>
      <c r="H974" s="71"/>
    </row>
    <row r="975" spans="1:8" x14ac:dyDescent="0.2">
      <c r="A975" s="5">
        <v>32232</v>
      </c>
      <c r="B975" s="226" t="s">
        <v>80</v>
      </c>
      <c r="C975" s="226"/>
      <c r="D975" s="226"/>
      <c r="E975" s="226"/>
      <c r="F975" s="226"/>
      <c r="G975" s="226"/>
      <c r="H975" s="71"/>
    </row>
    <row r="976" spans="1:8" x14ac:dyDescent="0.2">
      <c r="A976" s="5">
        <v>32233</v>
      </c>
      <c r="B976" s="226" t="s">
        <v>81</v>
      </c>
      <c r="C976" s="226"/>
      <c r="D976" s="226"/>
      <c r="E976" s="226"/>
      <c r="F976" s="226"/>
      <c r="G976" s="226"/>
      <c r="H976" s="71"/>
    </row>
    <row r="977" spans="1:8" x14ac:dyDescent="0.2">
      <c r="A977" s="5">
        <v>32234</v>
      </c>
      <c r="B977" s="226" t="s">
        <v>82</v>
      </c>
      <c r="C977" s="226"/>
      <c r="D977" s="226"/>
      <c r="E977" s="226"/>
      <c r="F977" s="226"/>
      <c r="G977" s="226"/>
      <c r="H977" s="95">
        <v>10000</v>
      </c>
    </row>
    <row r="978" spans="1:8" x14ac:dyDescent="0.2">
      <c r="A978" s="5">
        <v>32239</v>
      </c>
      <c r="B978" s="226" t="s">
        <v>83</v>
      </c>
      <c r="C978" s="226"/>
      <c r="D978" s="226"/>
      <c r="E978" s="226"/>
      <c r="F978" s="226"/>
      <c r="G978" s="226"/>
      <c r="H978" s="71"/>
    </row>
    <row r="979" spans="1:8" x14ac:dyDescent="0.2">
      <c r="A979" s="4" t="s">
        <v>84</v>
      </c>
      <c r="B979" s="222" t="s">
        <v>85</v>
      </c>
      <c r="C979" s="222"/>
      <c r="D979" s="222"/>
      <c r="E979" s="222"/>
      <c r="F979" s="222"/>
      <c r="G979" s="222"/>
      <c r="H979" s="70">
        <f>SUM(H980+H981+H982+H983)</f>
        <v>8000</v>
      </c>
    </row>
    <row r="980" spans="1:8" x14ac:dyDescent="0.2">
      <c r="A980" s="5">
        <v>32241</v>
      </c>
      <c r="B980" s="226" t="s">
        <v>86</v>
      </c>
      <c r="C980" s="226"/>
      <c r="D980" s="226"/>
      <c r="E980" s="226"/>
      <c r="F980" s="226"/>
      <c r="G980" s="226"/>
      <c r="H980" s="71">
        <v>2000</v>
      </c>
    </row>
    <row r="981" spans="1:8" x14ac:dyDescent="0.2">
      <c r="A981" s="5">
        <v>32242</v>
      </c>
      <c r="B981" s="226" t="s">
        <v>87</v>
      </c>
      <c r="C981" s="226"/>
      <c r="D981" s="226"/>
      <c r="E981" s="226"/>
      <c r="F981" s="226"/>
      <c r="G981" s="226"/>
      <c r="H981" s="71"/>
    </row>
    <row r="982" spans="1:8" x14ac:dyDescent="0.2">
      <c r="A982" s="5">
        <v>32243</v>
      </c>
      <c r="B982" s="226" t="s">
        <v>88</v>
      </c>
      <c r="C982" s="226"/>
      <c r="D982" s="226"/>
      <c r="E982" s="226"/>
      <c r="F982" s="226"/>
      <c r="G982" s="226"/>
      <c r="H982" s="95">
        <v>5000</v>
      </c>
    </row>
    <row r="983" spans="1:8" x14ac:dyDescent="0.2">
      <c r="A983" s="5">
        <v>32244</v>
      </c>
      <c r="B983" s="226" t="s">
        <v>89</v>
      </c>
      <c r="C983" s="226"/>
      <c r="D983" s="226"/>
      <c r="E983" s="226"/>
      <c r="F983" s="226"/>
      <c r="G983" s="226"/>
      <c r="H983" s="71">
        <v>1000</v>
      </c>
    </row>
    <row r="984" spans="1:8" x14ac:dyDescent="0.2">
      <c r="A984" s="4" t="s">
        <v>90</v>
      </c>
      <c r="B984" s="222" t="s">
        <v>91</v>
      </c>
      <c r="C984" s="222"/>
      <c r="D984" s="222"/>
      <c r="E984" s="222"/>
      <c r="F984" s="222"/>
      <c r="G984" s="222"/>
      <c r="H984" s="70">
        <f>SUM(H985+H986)</f>
        <v>5000</v>
      </c>
    </row>
    <row r="985" spans="1:8" x14ac:dyDescent="0.2">
      <c r="A985" s="5">
        <v>32251</v>
      </c>
      <c r="B985" s="226" t="s">
        <v>92</v>
      </c>
      <c r="C985" s="226"/>
      <c r="D985" s="226"/>
      <c r="E985" s="226"/>
      <c r="F985" s="226"/>
      <c r="G985" s="226"/>
      <c r="H985" s="71">
        <v>2000</v>
      </c>
    </row>
    <row r="986" spans="1:8" x14ac:dyDescent="0.2">
      <c r="A986" s="5">
        <v>32252</v>
      </c>
      <c r="B986" s="226" t="s">
        <v>93</v>
      </c>
      <c r="C986" s="226"/>
      <c r="D986" s="226"/>
      <c r="E986" s="226"/>
      <c r="F986" s="226"/>
      <c r="G986" s="226"/>
      <c r="H986" s="95">
        <v>3000</v>
      </c>
    </row>
    <row r="987" spans="1:8" x14ac:dyDescent="0.2">
      <c r="A987" s="4" t="s">
        <v>94</v>
      </c>
      <c r="B987" s="222" t="s">
        <v>95</v>
      </c>
      <c r="C987" s="222"/>
      <c r="D987" s="222"/>
      <c r="E987" s="222"/>
      <c r="F987" s="222"/>
      <c r="G987" s="222"/>
      <c r="H987" s="70">
        <f>SUM(H988)</f>
        <v>0</v>
      </c>
    </row>
    <row r="988" spans="1:8" x14ac:dyDescent="0.2">
      <c r="A988" s="5">
        <v>32261</v>
      </c>
      <c r="B988" s="226" t="s">
        <v>95</v>
      </c>
      <c r="C988" s="226"/>
      <c r="D988" s="226"/>
      <c r="E988" s="226"/>
      <c r="F988" s="226"/>
      <c r="G988" s="226"/>
      <c r="H988" s="71"/>
    </row>
    <row r="989" spans="1:8" x14ac:dyDescent="0.2">
      <c r="A989" s="16" t="s">
        <v>625</v>
      </c>
      <c r="B989" s="242" t="s">
        <v>66</v>
      </c>
      <c r="C989" s="247"/>
      <c r="D989" s="247"/>
      <c r="E989" s="247"/>
      <c r="F989" s="247"/>
      <c r="G989" s="248"/>
      <c r="H989" s="85">
        <f>H990</f>
        <v>0</v>
      </c>
    </row>
    <row r="990" spans="1:8" x14ac:dyDescent="0.2">
      <c r="A990" s="17">
        <v>32271</v>
      </c>
      <c r="B990" s="227" t="s">
        <v>66</v>
      </c>
      <c r="C990" s="228"/>
      <c r="D990" s="228"/>
      <c r="E990" s="228"/>
      <c r="F990" s="228"/>
      <c r="G990" s="229"/>
      <c r="H990" s="71"/>
    </row>
    <row r="991" spans="1:8" ht="20.25" customHeight="1" x14ac:dyDescent="0.2">
      <c r="A991" s="3">
        <v>323</v>
      </c>
      <c r="B991" s="221" t="s">
        <v>96</v>
      </c>
      <c r="C991" s="221"/>
      <c r="D991" s="221"/>
      <c r="E991" s="221"/>
      <c r="F991" s="221"/>
      <c r="G991" s="221"/>
      <c r="H991" s="69">
        <f>SUM(H992+H998+H1003+H1009+H1016+H1022+H1027+H1037+H1041)</f>
        <v>70000</v>
      </c>
    </row>
    <row r="992" spans="1:8" ht="21.75" customHeight="1" x14ac:dyDescent="0.2">
      <c r="A992" s="4" t="s">
        <v>97</v>
      </c>
      <c r="B992" s="222" t="s">
        <v>98</v>
      </c>
      <c r="C992" s="222"/>
      <c r="D992" s="222"/>
      <c r="E992" s="222"/>
      <c r="F992" s="222"/>
      <c r="G992" s="222"/>
      <c r="H992" s="70">
        <f>SUM(H993:H997)</f>
        <v>0</v>
      </c>
    </row>
    <row r="993" spans="1:8" x14ac:dyDescent="0.2">
      <c r="A993" s="5">
        <v>32311</v>
      </c>
      <c r="B993" s="226" t="s">
        <v>99</v>
      </c>
      <c r="C993" s="226"/>
      <c r="D993" s="226"/>
      <c r="E993" s="226"/>
      <c r="F993" s="226"/>
      <c r="G993" s="226"/>
      <c r="H993" s="71"/>
    </row>
    <row r="994" spans="1:8" x14ac:dyDescent="0.2">
      <c r="A994" s="5">
        <v>32312</v>
      </c>
      <c r="B994" s="226" t="s">
        <v>100</v>
      </c>
      <c r="C994" s="226"/>
      <c r="D994" s="226"/>
      <c r="E994" s="226"/>
      <c r="F994" s="226"/>
      <c r="G994" s="226"/>
      <c r="H994" s="71"/>
    </row>
    <row r="995" spans="1:8" x14ac:dyDescent="0.2">
      <c r="A995" s="5">
        <v>32313</v>
      </c>
      <c r="B995" s="226" t="s">
        <v>101</v>
      </c>
      <c r="C995" s="226"/>
      <c r="D995" s="226"/>
      <c r="E995" s="226"/>
      <c r="F995" s="226"/>
      <c r="G995" s="226"/>
      <c r="H995" s="71"/>
    </row>
    <row r="996" spans="1:8" x14ac:dyDescent="0.2">
      <c r="A996" s="5">
        <v>32314</v>
      </c>
      <c r="B996" s="226" t="s">
        <v>102</v>
      </c>
      <c r="C996" s="226"/>
      <c r="D996" s="226"/>
      <c r="E996" s="226"/>
      <c r="F996" s="226"/>
      <c r="G996" s="226"/>
      <c r="H996" s="71"/>
    </row>
    <row r="997" spans="1:8" x14ac:dyDescent="0.2">
      <c r="A997" s="5">
        <v>32319</v>
      </c>
      <c r="B997" s="226" t="s">
        <v>103</v>
      </c>
      <c r="C997" s="226"/>
      <c r="D997" s="226"/>
      <c r="E997" s="226"/>
      <c r="F997" s="226"/>
      <c r="G997" s="226"/>
      <c r="H997" s="71"/>
    </row>
    <row r="998" spans="1:8" x14ac:dyDescent="0.2">
      <c r="A998" s="4" t="s">
        <v>104</v>
      </c>
      <c r="B998" s="222" t="s">
        <v>105</v>
      </c>
      <c r="C998" s="222"/>
      <c r="D998" s="222"/>
      <c r="E998" s="222"/>
      <c r="F998" s="222"/>
      <c r="G998" s="222"/>
      <c r="H998" s="70">
        <f>SUM(H999:H1002)</f>
        <v>5000</v>
      </c>
    </row>
    <row r="999" spans="1:8" x14ac:dyDescent="0.2">
      <c r="A999" s="5">
        <v>32321</v>
      </c>
      <c r="B999" s="226" t="s">
        <v>106</v>
      </c>
      <c r="C999" s="226"/>
      <c r="D999" s="226"/>
      <c r="E999" s="226"/>
      <c r="F999" s="226"/>
      <c r="G999" s="226"/>
      <c r="H999" s="71">
        <v>2000</v>
      </c>
    </row>
    <row r="1000" spans="1:8" x14ac:dyDescent="0.2">
      <c r="A1000" s="5">
        <v>32322</v>
      </c>
      <c r="B1000" s="226" t="s">
        <v>107</v>
      </c>
      <c r="C1000" s="226"/>
      <c r="D1000" s="226"/>
      <c r="E1000" s="226"/>
      <c r="F1000" s="226"/>
      <c r="G1000" s="226"/>
      <c r="H1000" s="71"/>
    </row>
    <row r="1001" spans="1:8" x14ac:dyDescent="0.2">
      <c r="A1001" s="5">
        <v>32323</v>
      </c>
      <c r="B1001" s="226" t="s">
        <v>108</v>
      </c>
      <c r="C1001" s="226"/>
      <c r="D1001" s="226"/>
      <c r="E1001" s="226"/>
      <c r="F1001" s="226"/>
      <c r="G1001" s="226"/>
      <c r="H1001" s="95">
        <v>2000</v>
      </c>
    </row>
    <row r="1002" spans="1:8" x14ac:dyDescent="0.2">
      <c r="A1002" s="5">
        <v>32329</v>
      </c>
      <c r="B1002" s="226" t="s">
        <v>109</v>
      </c>
      <c r="C1002" s="226"/>
      <c r="D1002" s="226"/>
      <c r="E1002" s="226"/>
      <c r="F1002" s="226"/>
      <c r="G1002" s="226"/>
      <c r="H1002" s="71">
        <v>1000</v>
      </c>
    </row>
    <row r="1003" spans="1:8" x14ac:dyDescent="0.2">
      <c r="A1003" s="4" t="s">
        <v>110</v>
      </c>
      <c r="B1003" s="222" t="s">
        <v>111</v>
      </c>
      <c r="C1003" s="222"/>
      <c r="D1003" s="222"/>
      <c r="E1003" s="222"/>
      <c r="F1003" s="222"/>
      <c r="G1003" s="222"/>
      <c r="H1003" s="70">
        <f>SUM(H1004:H1008)</f>
        <v>0</v>
      </c>
    </row>
    <row r="1004" spans="1:8" x14ac:dyDescent="0.2">
      <c r="A1004" s="5">
        <v>32331</v>
      </c>
      <c r="B1004" s="226" t="s">
        <v>112</v>
      </c>
      <c r="C1004" s="226"/>
      <c r="D1004" s="226"/>
      <c r="E1004" s="226"/>
      <c r="F1004" s="226"/>
      <c r="G1004" s="226"/>
      <c r="H1004" s="71"/>
    </row>
    <row r="1005" spans="1:8" x14ac:dyDescent="0.2">
      <c r="A1005" s="5">
        <v>32332</v>
      </c>
      <c r="B1005" s="226" t="s">
        <v>113</v>
      </c>
      <c r="C1005" s="226"/>
      <c r="D1005" s="226"/>
      <c r="E1005" s="226"/>
      <c r="F1005" s="226"/>
      <c r="G1005" s="226"/>
      <c r="H1005" s="71"/>
    </row>
    <row r="1006" spans="1:8" x14ac:dyDescent="0.2">
      <c r="A1006" s="5">
        <v>32333</v>
      </c>
      <c r="B1006" s="226" t="s">
        <v>114</v>
      </c>
      <c r="C1006" s="226"/>
      <c r="D1006" s="226"/>
      <c r="E1006" s="226"/>
      <c r="F1006" s="226"/>
      <c r="G1006" s="226"/>
      <c r="H1006" s="71"/>
    </row>
    <row r="1007" spans="1:8" x14ac:dyDescent="0.2">
      <c r="A1007" s="5">
        <v>32334</v>
      </c>
      <c r="B1007" s="226" t="s">
        <v>115</v>
      </c>
      <c r="C1007" s="226"/>
      <c r="D1007" s="226"/>
      <c r="E1007" s="226"/>
      <c r="F1007" s="226"/>
      <c r="G1007" s="226"/>
      <c r="H1007" s="71"/>
    </row>
    <row r="1008" spans="1:8" x14ac:dyDescent="0.2">
      <c r="A1008" s="5">
        <v>32339</v>
      </c>
      <c r="B1008" s="226" t="s">
        <v>116</v>
      </c>
      <c r="C1008" s="226"/>
      <c r="D1008" s="226"/>
      <c r="E1008" s="226"/>
      <c r="F1008" s="226"/>
      <c r="G1008" s="226"/>
      <c r="H1008" s="95"/>
    </row>
    <row r="1009" spans="1:8" x14ac:dyDescent="0.2">
      <c r="A1009" s="4" t="s">
        <v>117</v>
      </c>
      <c r="B1009" s="222" t="s">
        <v>118</v>
      </c>
      <c r="C1009" s="222"/>
      <c r="D1009" s="222"/>
      <c r="E1009" s="222"/>
      <c r="F1009" s="222"/>
      <c r="G1009" s="222"/>
      <c r="H1009" s="70">
        <f>SUM(H1010:H1015)</f>
        <v>0</v>
      </c>
    </row>
    <row r="1010" spans="1:8" x14ac:dyDescent="0.2">
      <c r="A1010" s="5">
        <v>32341</v>
      </c>
      <c r="B1010" s="226" t="s">
        <v>119</v>
      </c>
      <c r="C1010" s="226"/>
      <c r="D1010" s="226"/>
      <c r="E1010" s="226"/>
      <c r="F1010" s="226"/>
      <c r="G1010" s="226"/>
      <c r="H1010" s="71"/>
    </row>
    <row r="1011" spans="1:8" x14ac:dyDescent="0.2">
      <c r="A1011" s="5">
        <v>32342</v>
      </c>
      <c r="B1011" s="226" t="s">
        <v>120</v>
      </c>
      <c r="C1011" s="226"/>
      <c r="D1011" s="226"/>
      <c r="E1011" s="226"/>
      <c r="F1011" s="226"/>
      <c r="G1011" s="226"/>
      <c r="H1011" s="71"/>
    </row>
    <row r="1012" spans="1:8" x14ac:dyDescent="0.2">
      <c r="A1012" s="5">
        <v>32343</v>
      </c>
      <c r="B1012" s="226" t="s">
        <v>121</v>
      </c>
      <c r="C1012" s="226"/>
      <c r="D1012" s="226"/>
      <c r="E1012" s="226"/>
      <c r="F1012" s="226"/>
      <c r="G1012" s="226"/>
      <c r="H1012" s="71"/>
    </row>
    <row r="1013" spans="1:8" x14ac:dyDescent="0.2">
      <c r="A1013" s="5">
        <v>32344</v>
      </c>
      <c r="B1013" s="226" t="s">
        <v>122</v>
      </c>
      <c r="C1013" s="226"/>
      <c r="D1013" s="226"/>
      <c r="E1013" s="226"/>
      <c r="F1013" s="226"/>
      <c r="G1013" s="226"/>
      <c r="H1013" s="71"/>
    </row>
    <row r="1014" spans="1:8" x14ac:dyDescent="0.2">
      <c r="A1014" s="12">
        <v>32347</v>
      </c>
      <c r="B1014" s="183" t="s">
        <v>626</v>
      </c>
      <c r="C1014" s="184"/>
      <c r="D1014" s="184"/>
      <c r="E1014" s="184"/>
      <c r="F1014" s="184"/>
      <c r="G1014" s="185"/>
      <c r="H1014" s="71"/>
    </row>
    <row r="1015" spans="1:8" x14ac:dyDescent="0.2">
      <c r="A1015" s="5">
        <v>32349</v>
      </c>
      <c r="B1015" s="226" t="s">
        <v>123</v>
      </c>
      <c r="C1015" s="226"/>
      <c r="D1015" s="226"/>
      <c r="E1015" s="226"/>
      <c r="F1015" s="226"/>
      <c r="G1015" s="226"/>
      <c r="H1015" s="71"/>
    </row>
    <row r="1016" spans="1:8" x14ac:dyDescent="0.2">
      <c r="A1016" s="4" t="s">
        <v>124</v>
      </c>
      <c r="B1016" s="222" t="s">
        <v>125</v>
      </c>
      <c r="C1016" s="222"/>
      <c r="D1016" s="222"/>
      <c r="E1016" s="222"/>
      <c r="F1016" s="222"/>
      <c r="G1016" s="222"/>
      <c r="H1016" s="70">
        <f>SUM(H1017:H1021)</f>
        <v>56000</v>
      </c>
    </row>
    <row r="1017" spans="1:8" x14ac:dyDescent="0.2">
      <c r="A1017" s="5">
        <v>32351</v>
      </c>
      <c r="B1017" s="226" t="s">
        <v>126</v>
      </c>
      <c r="C1017" s="226"/>
      <c r="D1017" s="226"/>
      <c r="E1017" s="226"/>
      <c r="F1017" s="226"/>
      <c r="G1017" s="226"/>
      <c r="H1017" s="71"/>
    </row>
    <row r="1018" spans="1:8" x14ac:dyDescent="0.2">
      <c r="A1018" s="18">
        <v>32352</v>
      </c>
      <c r="B1018" s="246" t="s">
        <v>627</v>
      </c>
      <c r="C1018" s="246"/>
      <c r="D1018" s="246"/>
      <c r="E1018" s="246"/>
      <c r="F1018" s="246"/>
      <c r="G1018" s="246"/>
      <c r="H1018" s="71"/>
    </row>
    <row r="1019" spans="1:8" x14ac:dyDescent="0.2">
      <c r="A1019" s="17">
        <v>32353</v>
      </c>
      <c r="B1019" s="246" t="s">
        <v>628</v>
      </c>
      <c r="C1019" s="246"/>
      <c r="D1019" s="246"/>
      <c r="E1019" s="246"/>
      <c r="F1019" s="246"/>
      <c r="G1019" s="246"/>
      <c r="H1019" s="71"/>
    </row>
    <row r="1020" spans="1:8" x14ac:dyDescent="0.2">
      <c r="A1020" s="17">
        <v>32354</v>
      </c>
      <c r="B1020" s="227" t="s">
        <v>343</v>
      </c>
      <c r="C1020" s="228"/>
      <c r="D1020" s="228"/>
      <c r="E1020" s="228"/>
      <c r="F1020" s="228"/>
      <c r="G1020" s="229"/>
      <c r="H1020" s="95">
        <v>56000</v>
      </c>
    </row>
    <row r="1021" spans="1:8" x14ac:dyDescent="0.2">
      <c r="A1021" s="17">
        <v>32359</v>
      </c>
      <c r="B1021" s="246" t="s">
        <v>629</v>
      </c>
      <c r="C1021" s="246"/>
      <c r="D1021" s="246"/>
      <c r="E1021" s="246"/>
      <c r="F1021" s="246"/>
      <c r="G1021" s="246"/>
      <c r="H1021" s="71"/>
    </row>
    <row r="1022" spans="1:8" x14ac:dyDescent="0.2">
      <c r="A1022" s="4" t="s">
        <v>127</v>
      </c>
      <c r="B1022" s="222" t="s">
        <v>128</v>
      </c>
      <c r="C1022" s="222"/>
      <c r="D1022" s="222"/>
      <c r="E1022" s="222"/>
      <c r="F1022" s="222"/>
      <c r="G1022" s="222"/>
      <c r="H1022" s="70">
        <f>SUM(H1023:H1026)</f>
        <v>7000</v>
      </c>
    </row>
    <row r="1023" spans="1:8" x14ac:dyDescent="0.2">
      <c r="A1023" s="5">
        <v>32361</v>
      </c>
      <c r="B1023" s="226" t="s">
        <v>129</v>
      </c>
      <c r="C1023" s="226"/>
      <c r="D1023" s="226"/>
      <c r="E1023" s="226"/>
      <c r="F1023" s="226"/>
      <c r="G1023" s="226"/>
      <c r="H1023" s="71">
        <v>7000</v>
      </c>
    </row>
    <row r="1024" spans="1:8" x14ac:dyDescent="0.2">
      <c r="A1024" s="5">
        <v>32362</v>
      </c>
      <c r="B1024" s="226" t="s">
        <v>130</v>
      </c>
      <c r="C1024" s="226"/>
      <c r="D1024" s="226"/>
      <c r="E1024" s="226"/>
      <c r="F1024" s="226"/>
      <c r="G1024" s="226"/>
      <c r="H1024" s="71"/>
    </row>
    <row r="1025" spans="1:8" x14ac:dyDescent="0.2">
      <c r="A1025" s="5">
        <v>32363</v>
      </c>
      <c r="B1025" s="226" t="s">
        <v>131</v>
      </c>
      <c r="C1025" s="226"/>
      <c r="D1025" s="226"/>
      <c r="E1025" s="226"/>
      <c r="F1025" s="226"/>
      <c r="G1025" s="226"/>
      <c r="H1025" s="71"/>
    </row>
    <row r="1026" spans="1:8" x14ac:dyDescent="0.2">
      <c r="A1026" s="5">
        <v>32369</v>
      </c>
      <c r="B1026" s="226" t="s">
        <v>132</v>
      </c>
      <c r="C1026" s="226"/>
      <c r="D1026" s="226"/>
      <c r="E1026" s="226"/>
      <c r="F1026" s="226"/>
      <c r="G1026" s="226"/>
      <c r="H1026" s="71"/>
    </row>
    <row r="1027" spans="1:8" x14ac:dyDescent="0.2">
      <c r="A1027" s="4" t="s">
        <v>133</v>
      </c>
      <c r="B1027" s="146" t="s">
        <v>134</v>
      </c>
      <c r="C1027" s="147"/>
      <c r="D1027" s="147"/>
      <c r="E1027" s="147"/>
      <c r="F1027" s="147"/>
      <c r="G1027" s="148"/>
      <c r="H1027" s="70">
        <f>SUM(H1028:H1036)</f>
        <v>0</v>
      </c>
    </row>
    <row r="1028" spans="1:8" x14ac:dyDescent="0.2">
      <c r="A1028" s="5">
        <v>32371</v>
      </c>
      <c r="B1028" s="226" t="s">
        <v>135</v>
      </c>
      <c r="C1028" s="226"/>
      <c r="D1028" s="226"/>
      <c r="E1028" s="226"/>
      <c r="F1028" s="226"/>
      <c r="G1028" s="226"/>
      <c r="H1028" s="71"/>
    </row>
    <row r="1029" spans="1:8" x14ac:dyDescent="0.2">
      <c r="A1029" s="5">
        <v>32372</v>
      </c>
      <c r="B1029" s="226" t="s">
        <v>136</v>
      </c>
      <c r="C1029" s="226"/>
      <c r="D1029" s="226"/>
      <c r="E1029" s="226"/>
      <c r="F1029" s="226"/>
      <c r="G1029" s="226"/>
      <c r="H1029" s="71"/>
    </row>
    <row r="1030" spans="1:8" x14ac:dyDescent="0.2">
      <c r="A1030" s="5">
        <v>32373</v>
      </c>
      <c r="B1030" s="226" t="s">
        <v>137</v>
      </c>
      <c r="C1030" s="226"/>
      <c r="D1030" s="226"/>
      <c r="E1030" s="226"/>
      <c r="F1030" s="226"/>
      <c r="G1030" s="226"/>
      <c r="H1030" s="71"/>
    </row>
    <row r="1031" spans="1:8" x14ac:dyDescent="0.2">
      <c r="A1031" s="5">
        <v>32374</v>
      </c>
      <c r="B1031" s="226" t="s">
        <v>138</v>
      </c>
      <c r="C1031" s="226"/>
      <c r="D1031" s="226"/>
      <c r="E1031" s="226"/>
      <c r="F1031" s="226"/>
      <c r="G1031" s="226"/>
      <c r="H1031" s="71"/>
    </row>
    <row r="1032" spans="1:8" x14ac:dyDescent="0.2">
      <c r="A1032" s="5">
        <v>32375</v>
      </c>
      <c r="B1032" s="226" t="s">
        <v>139</v>
      </c>
      <c r="C1032" s="226"/>
      <c r="D1032" s="226"/>
      <c r="E1032" s="226"/>
      <c r="F1032" s="226"/>
      <c r="G1032" s="226"/>
      <c r="H1032" s="71"/>
    </row>
    <row r="1033" spans="1:8" x14ac:dyDescent="0.2">
      <c r="A1033" s="5">
        <v>32376</v>
      </c>
      <c r="B1033" s="226" t="s">
        <v>140</v>
      </c>
      <c r="C1033" s="226"/>
      <c r="D1033" s="226"/>
      <c r="E1033" s="226"/>
      <c r="F1033" s="226"/>
      <c r="G1033" s="226"/>
      <c r="H1033" s="71"/>
    </row>
    <row r="1034" spans="1:8" x14ac:dyDescent="0.2">
      <c r="A1034" s="5">
        <v>32377</v>
      </c>
      <c r="B1034" s="226" t="s">
        <v>141</v>
      </c>
      <c r="C1034" s="226"/>
      <c r="D1034" s="226"/>
      <c r="E1034" s="226"/>
      <c r="F1034" s="226"/>
      <c r="G1034" s="226"/>
      <c r="H1034" s="71"/>
    </row>
    <row r="1035" spans="1:8" x14ac:dyDescent="0.2">
      <c r="A1035" s="5">
        <v>32378</v>
      </c>
      <c r="B1035" s="226" t="s">
        <v>142</v>
      </c>
      <c r="C1035" s="226"/>
      <c r="D1035" s="226"/>
      <c r="E1035" s="226"/>
      <c r="F1035" s="226"/>
      <c r="G1035" s="226"/>
      <c r="H1035" s="71"/>
    </row>
    <row r="1036" spans="1:8" x14ac:dyDescent="0.2">
      <c r="A1036" s="5">
        <v>32379</v>
      </c>
      <c r="B1036" s="226" t="s">
        <v>143</v>
      </c>
      <c r="C1036" s="226"/>
      <c r="D1036" s="226"/>
      <c r="E1036" s="226"/>
      <c r="F1036" s="226"/>
      <c r="G1036" s="226"/>
      <c r="H1036" s="71"/>
    </row>
    <row r="1037" spans="1:8" x14ac:dyDescent="0.2">
      <c r="A1037" s="4" t="s">
        <v>144</v>
      </c>
      <c r="B1037" s="222" t="s">
        <v>145</v>
      </c>
      <c r="C1037" s="222"/>
      <c r="D1037" s="222"/>
      <c r="E1037" s="222"/>
      <c r="F1037" s="222"/>
      <c r="G1037" s="222"/>
      <c r="H1037" s="70">
        <f>SUM(H1038:H1040)</f>
        <v>0</v>
      </c>
    </row>
    <row r="1038" spans="1:8" x14ac:dyDescent="0.2">
      <c r="A1038" s="5">
        <v>32381</v>
      </c>
      <c r="B1038" s="226" t="s">
        <v>146</v>
      </c>
      <c r="C1038" s="226"/>
      <c r="D1038" s="226"/>
      <c r="E1038" s="226"/>
      <c r="F1038" s="226"/>
      <c r="G1038" s="226"/>
      <c r="H1038" s="71"/>
    </row>
    <row r="1039" spans="1:8" x14ac:dyDescent="0.2">
      <c r="A1039" s="5">
        <v>32382</v>
      </c>
      <c r="B1039" s="226" t="s">
        <v>147</v>
      </c>
      <c r="C1039" s="226"/>
      <c r="D1039" s="226"/>
      <c r="E1039" s="226"/>
      <c r="F1039" s="226"/>
      <c r="G1039" s="226"/>
      <c r="H1039" s="71"/>
    </row>
    <row r="1040" spans="1:8" x14ac:dyDescent="0.2">
      <c r="A1040" s="5">
        <v>32389</v>
      </c>
      <c r="B1040" s="226" t="s">
        <v>148</v>
      </c>
      <c r="C1040" s="226"/>
      <c r="D1040" s="226"/>
      <c r="E1040" s="226"/>
      <c r="F1040" s="226"/>
      <c r="G1040" s="226"/>
      <c r="H1040" s="95"/>
    </row>
    <row r="1041" spans="1:8" x14ac:dyDescent="0.2">
      <c r="A1041" s="4" t="s">
        <v>149</v>
      </c>
      <c r="B1041" s="222" t="s">
        <v>150</v>
      </c>
      <c r="C1041" s="222"/>
      <c r="D1041" s="222"/>
      <c r="E1041" s="222"/>
      <c r="F1041" s="222"/>
      <c r="G1041" s="222"/>
      <c r="H1041" s="70">
        <f>SUM(H1042+H1043+H1044+H1045+H1046+H1047+H1048)</f>
        <v>2000</v>
      </c>
    </row>
    <row r="1042" spans="1:8" x14ac:dyDescent="0.2">
      <c r="A1042" s="5">
        <v>32391</v>
      </c>
      <c r="B1042" s="226" t="s">
        <v>151</v>
      </c>
      <c r="C1042" s="226"/>
      <c r="D1042" s="226"/>
      <c r="E1042" s="226"/>
      <c r="F1042" s="226"/>
      <c r="G1042" s="226"/>
      <c r="H1042" s="71"/>
    </row>
    <row r="1043" spans="1:8" x14ac:dyDescent="0.2">
      <c r="A1043" s="5">
        <v>32392</v>
      </c>
      <c r="B1043" s="226" t="s">
        <v>152</v>
      </c>
      <c r="C1043" s="226"/>
      <c r="D1043" s="226"/>
      <c r="E1043" s="226"/>
      <c r="F1043" s="226"/>
      <c r="G1043" s="226"/>
      <c r="H1043" s="71"/>
    </row>
    <row r="1044" spans="1:8" x14ac:dyDescent="0.2">
      <c r="A1044" s="5">
        <v>32393</v>
      </c>
      <c r="B1044" s="226" t="s">
        <v>153</v>
      </c>
      <c r="C1044" s="226"/>
      <c r="D1044" s="226"/>
      <c r="E1044" s="226"/>
      <c r="F1044" s="226"/>
      <c r="G1044" s="226"/>
      <c r="H1044" s="71"/>
    </row>
    <row r="1045" spans="1:8" x14ac:dyDescent="0.2">
      <c r="A1045" s="5">
        <v>32394</v>
      </c>
      <c r="B1045" s="226" t="s">
        <v>154</v>
      </c>
      <c r="C1045" s="226"/>
      <c r="D1045" s="226"/>
      <c r="E1045" s="226"/>
      <c r="F1045" s="226"/>
      <c r="G1045" s="226"/>
      <c r="H1045" s="95">
        <v>2000</v>
      </c>
    </row>
    <row r="1046" spans="1:8" x14ac:dyDescent="0.2">
      <c r="A1046" s="17">
        <v>32395</v>
      </c>
      <c r="B1046" s="227" t="s">
        <v>630</v>
      </c>
      <c r="C1046" s="228"/>
      <c r="D1046" s="228"/>
      <c r="E1046" s="228"/>
      <c r="F1046" s="228"/>
      <c r="G1046" s="229"/>
      <c r="H1046" s="95"/>
    </row>
    <row r="1047" spans="1:8" x14ac:dyDescent="0.2">
      <c r="A1047" s="17">
        <v>32396</v>
      </c>
      <c r="B1047" s="227" t="s">
        <v>631</v>
      </c>
      <c r="C1047" s="228"/>
      <c r="D1047" s="228"/>
      <c r="E1047" s="228"/>
      <c r="F1047" s="228"/>
      <c r="G1047" s="229"/>
      <c r="H1047" s="71"/>
    </row>
    <row r="1048" spans="1:8" x14ac:dyDescent="0.2">
      <c r="A1048" s="5">
        <v>32399</v>
      </c>
      <c r="B1048" s="223" t="s">
        <v>155</v>
      </c>
      <c r="C1048" s="224"/>
      <c r="D1048" s="224"/>
      <c r="E1048" s="224"/>
      <c r="F1048" s="224"/>
      <c r="G1048" s="225"/>
      <c r="H1048" s="71"/>
    </row>
    <row r="1049" spans="1:8" ht="15" customHeight="1" x14ac:dyDescent="0.2">
      <c r="A1049" s="19">
        <v>324</v>
      </c>
      <c r="B1049" s="245" t="s">
        <v>632</v>
      </c>
      <c r="C1049" s="245"/>
      <c r="D1049" s="245"/>
      <c r="E1049" s="245"/>
      <c r="F1049" s="245"/>
      <c r="G1049" s="245"/>
      <c r="H1049" s="69">
        <f>SUM(H1050)</f>
        <v>0</v>
      </c>
    </row>
    <row r="1050" spans="1:8" ht="15.75" customHeight="1" x14ac:dyDescent="0.2">
      <c r="A1050" s="20" t="s">
        <v>633</v>
      </c>
      <c r="B1050" s="101" t="s">
        <v>634</v>
      </c>
      <c r="C1050" s="102"/>
      <c r="D1050" s="102"/>
      <c r="E1050" s="102"/>
      <c r="F1050" s="23"/>
      <c r="G1050" s="24"/>
      <c r="H1050" s="73">
        <f>SUM(H1051+H1052)</f>
        <v>0</v>
      </c>
    </row>
    <row r="1051" spans="1:8" ht="14.25" customHeight="1" x14ac:dyDescent="0.2">
      <c r="A1051" s="17">
        <v>32411</v>
      </c>
      <c r="B1051" s="246" t="s">
        <v>635</v>
      </c>
      <c r="C1051" s="246"/>
      <c r="D1051" s="246"/>
      <c r="E1051" s="246"/>
      <c r="F1051" s="246"/>
      <c r="G1051" s="246"/>
      <c r="H1051" s="71"/>
    </row>
    <row r="1052" spans="1:8" ht="14.25" customHeight="1" x14ac:dyDescent="0.2">
      <c r="A1052" s="17">
        <v>32412</v>
      </c>
      <c r="B1052" s="246" t="s">
        <v>636</v>
      </c>
      <c r="C1052" s="246"/>
      <c r="D1052" s="246"/>
      <c r="E1052" s="246"/>
      <c r="F1052" s="246"/>
      <c r="G1052" s="246"/>
      <c r="H1052" s="71"/>
    </row>
    <row r="1053" spans="1:8" ht="15" customHeight="1" x14ac:dyDescent="0.2">
      <c r="A1053" s="9">
        <v>329</v>
      </c>
      <c r="B1053" s="221" t="s">
        <v>156</v>
      </c>
      <c r="C1053" s="221"/>
      <c r="D1053" s="221"/>
      <c r="E1053" s="221"/>
      <c r="F1053" s="221"/>
      <c r="G1053" s="221"/>
      <c r="H1053" s="69">
        <f>SUM(H1054+H1059+H1063+H1065+H1073+H1068)</f>
        <v>6500</v>
      </c>
    </row>
    <row r="1054" spans="1:8" ht="17.25" customHeight="1" x14ac:dyDescent="0.2">
      <c r="A1054" s="4" t="s">
        <v>157</v>
      </c>
      <c r="B1054" s="222" t="s">
        <v>158</v>
      </c>
      <c r="C1054" s="222"/>
      <c r="D1054" s="222"/>
      <c r="E1054" s="222"/>
      <c r="F1054" s="222"/>
      <c r="G1054" s="222"/>
      <c r="H1054" s="70">
        <f>SUM(H1055:H1058)</f>
        <v>0</v>
      </c>
    </row>
    <row r="1055" spans="1:8" x14ac:dyDescent="0.2">
      <c r="A1055" s="5">
        <v>32911</v>
      </c>
      <c r="B1055" s="226" t="s">
        <v>616</v>
      </c>
      <c r="C1055" s="226"/>
      <c r="D1055" s="226"/>
      <c r="E1055" s="226"/>
      <c r="F1055" s="226"/>
      <c r="G1055" s="226"/>
      <c r="H1055" s="71"/>
    </row>
    <row r="1056" spans="1:8" x14ac:dyDescent="0.2">
      <c r="A1056" s="5">
        <v>32912</v>
      </c>
      <c r="B1056" s="226" t="s">
        <v>159</v>
      </c>
      <c r="C1056" s="226"/>
      <c r="D1056" s="226"/>
      <c r="E1056" s="226"/>
      <c r="F1056" s="226"/>
      <c r="G1056" s="226"/>
      <c r="H1056" s="71"/>
    </row>
    <row r="1057" spans="1:8" x14ac:dyDescent="0.2">
      <c r="A1057" s="5">
        <v>32913</v>
      </c>
      <c r="B1057" s="226" t="s">
        <v>160</v>
      </c>
      <c r="C1057" s="226"/>
      <c r="D1057" s="226"/>
      <c r="E1057" s="226"/>
      <c r="F1057" s="226"/>
      <c r="G1057" s="226"/>
      <c r="H1057" s="71"/>
    </row>
    <row r="1058" spans="1:8" x14ac:dyDescent="0.2">
      <c r="A1058" s="5">
        <v>32919</v>
      </c>
      <c r="B1058" s="226" t="s">
        <v>161</v>
      </c>
      <c r="C1058" s="226"/>
      <c r="D1058" s="226"/>
      <c r="E1058" s="226"/>
      <c r="F1058" s="226"/>
      <c r="G1058" s="226"/>
      <c r="H1058" s="71"/>
    </row>
    <row r="1059" spans="1:8" x14ac:dyDescent="0.2">
      <c r="A1059" s="4" t="s">
        <v>162</v>
      </c>
      <c r="B1059" s="222" t="s">
        <v>163</v>
      </c>
      <c r="C1059" s="222"/>
      <c r="D1059" s="222"/>
      <c r="E1059" s="222"/>
      <c r="F1059" s="222"/>
      <c r="G1059" s="222"/>
      <c r="H1059" s="70">
        <f>SUM(H1060:H1062)</f>
        <v>6500</v>
      </c>
    </row>
    <row r="1060" spans="1:8" x14ac:dyDescent="0.2">
      <c r="A1060" s="5">
        <v>32921</v>
      </c>
      <c r="B1060" s="226" t="s">
        <v>164</v>
      </c>
      <c r="C1060" s="226"/>
      <c r="D1060" s="226"/>
      <c r="E1060" s="226"/>
      <c r="F1060" s="226"/>
      <c r="G1060" s="226"/>
      <c r="H1060" s="95">
        <v>6500</v>
      </c>
    </row>
    <row r="1061" spans="1:8" x14ac:dyDescent="0.2">
      <c r="A1061" s="5">
        <v>32922</v>
      </c>
      <c r="B1061" s="226" t="s">
        <v>165</v>
      </c>
      <c r="C1061" s="226"/>
      <c r="D1061" s="226"/>
      <c r="E1061" s="226"/>
      <c r="F1061" s="226"/>
      <c r="G1061" s="226"/>
      <c r="H1061" s="71"/>
    </row>
    <row r="1062" spans="1:8" x14ac:dyDescent="0.2">
      <c r="A1062" s="5">
        <v>32923</v>
      </c>
      <c r="B1062" s="226" t="s">
        <v>166</v>
      </c>
      <c r="C1062" s="226"/>
      <c r="D1062" s="226"/>
      <c r="E1062" s="226"/>
      <c r="F1062" s="226"/>
      <c r="G1062" s="226"/>
      <c r="H1062" s="71"/>
    </row>
    <row r="1063" spans="1:8" x14ac:dyDescent="0.2">
      <c r="A1063" s="4" t="s">
        <v>167</v>
      </c>
      <c r="B1063" s="222" t="s">
        <v>168</v>
      </c>
      <c r="C1063" s="222"/>
      <c r="D1063" s="222"/>
      <c r="E1063" s="222"/>
      <c r="F1063" s="222"/>
      <c r="G1063" s="222"/>
      <c r="H1063" s="70">
        <f>SUM(H1064)</f>
        <v>0</v>
      </c>
    </row>
    <row r="1064" spans="1:8" x14ac:dyDescent="0.2">
      <c r="A1064" s="5">
        <v>32931</v>
      </c>
      <c r="B1064" s="226" t="s">
        <v>168</v>
      </c>
      <c r="C1064" s="226"/>
      <c r="D1064" s="226"/>
      <c r="E1064" s="226"/>
      <c r="F1064" s="226"/>
      <c r="G1064" s="226"/>
      <c r="H1064" s="71"/>
    </row>
    <row r="1065" spans="1:8" x14ac:dyDescent="0.2">
      <c r="A1065" s="4" t="s">
        <v>169</v>
      </c>
      <c r="B1065" s="222" t="s">
        <v>170</v>
      </c>
      <c r="C1065" s="222"/>
      <c r="D1065" s="222"/>
      <c r="E1065" s="222"/>
      <c r="F1065" s="222"/>
      <c r="G1065" s="222"/>
      <c r="H1065" s="70">
        <f>SUM(H1066:H1067)</f>
        <v>0</v>
      </c>
    </row>
    <row r="1066" spans="1:8" x14ac:dyDescent="0.2">
      <c r="A1066" s="5">
        <v>32941</v>
      </c>
      <c r="B1066" s="226" t="s">
        <v>171</v>
      </c>
      <c r="C1066" s="226"/>
      <c r="D1066" s="226"/>
      <c r="E1066" s="226"/>
      <c r="F1066" s="226"/>
      <c r="G1066" s="226"/>
      <c r="H1066" s="71"/>
    </row>
    <row r="1067" spans="1:8" x14ac:dyDescent="0.2">
      <c r="A1067" s="5">
        <v>32942</v>
      </c>
      <c r="B1067" s="226" t="s">
        <v>172</v>
      </c>
      <c r="C1067" s="226"/>
      <c r="D1067" s="226"/>
      <c r="E1067" s="226"/>
      <c r="F1067" s="226"/>
      <c r="G1067" s="226"/>
      <c r="H1067" s="71"/>
    </row>
    <row r="1068" spans="1:8" x14ac:dyDescent="0.2">
      <c r="A1068" s="16" t="s">
        <v>637</v>
      </c>
      <c r="B1068" s="242" t="s">
        <v>638</v>
      </c>
      <c r="C1068" s="243"/>
      <c r="D1068" s="243"/>
      <c r="E1068" s="243"/>
      <c r="F1068" s="243"/>
      <c r="G1068" s="244"/>
      <c r="H1068" s="85">
        <f>SUM(H1069+H1070+H1071+H1072)</f>
        <v>0</v>
      </c>
    </row>
    <row r="1069" spans="1:8" x14ac:dyDescent="0.2">
      <c r="A1069" s="17">
        <v>32951</v>
      </c>
      <c r="B1069" s="227" t="s">
        <v>639</v>
      </c>
      <c r="C1069" s="228"/>
      <c r="D1069" s="228"/>
      <c r="E1069" s="228"/>
      <c r="F1069" s="228"/>
      <c r="G1069" s="229"/>
      <c r="H1069" s="71"/>
    </row>
    <row r="1070" spans="1:8" x14ac:dyDescent="0.2">
      <c r="A1070" s="25">
        <v>32952</v>
      </c>
      <c r="B1070" s="227" t="s">
        <v>640</v>
      </c>
      <c r="C1070" s="228"/>
      <c r="D1070" s="228"/>
      <c r="E1070" s="228"/>
      <c r="F1070" s="228"/>
      <c r="G1070" s="229"/>
      <c r="H1070" s="71"/>
    </row>
    <row r="1071" spans="1:8" x14ac:dyDescent="0.2">
      <c r="A1071" s="25">
        <v>32953</v>
      </c>
      <c r="B1071" s="227" t="s">
        <v>641</v>
      </c>
      <c r="C1071" s="228"/>
      <c r="D1071" s="228"/>
      <c r="E1071" s="228"/>
      <c r="F1071" s="228"/>
      <c r="G1071" s="229"/>
      <c r="H1071" s="71"/>
    </row>
    <row r="1072" spans="1:8" x14ac:dyDescent="0.2">
      <c r="A1072" s="25">
        <v>32954</v>
      </c>
      <c r="B1072" s="227" t="s">
        <v>642</v>
      </c>
      <c r="C1072" s="228"/>
      <c r="D1072" s="228"/>
      <c r="E1072" s="228"/>
      <c r="F1072" s="228"/>
      <c r="G1072" s="229"/>
      <c r="H1072" s="71"/>
    </row>
    <row r="1073" spans="1:8" x14ac:dyDescent="0.2">
      <c r="A1073" s="26" t="s">
        <v>173</v>
      </c>
      <c r="B1073" s="27" t="s">
        <v>156</v>
      </c>
      <c r="C1073" s="28"/>
      <c r="D1073" s="28"/>
      <c r="E1073" s="28"/>
      <c r="F1073" s="28"/>
      <c r="G1073" s="29"/>
      <c r="H1073" s="74">
        <f>SUM(H1075+H1074)</f>
        <v>0</v>
      </c>
    </row>
    <row r="1074" spans="1:8" x14ac:dyDescent="0.2">
      <c r="A1074" s="30">
        <v>32991</v>
      </c>
      <c r="B1074" s="230" t="s">
        <v>643</v>
      </c>
      <c r="C1074" s="231"/>
      <c r="D1074" s="231"/>
      <c r="E1074" s="231"/>
      <c r="F1074" s="231"/>
      <c r="G1074" s="232"/>
      <c r="H1074" s="84"/>
    </row>
    <row r="1075" spans="1:8" x14ac:dyDescent="0.2">
      <c r="A1075" s="5">
        <v>32999</v>
      </c>
      <c r="B1075" s="226" t="s">
        <v>156</v>
      </c>
      <c r="C1075" s="226"/>
      <c r="D1075" s="226"/>
      <c r="E1075" s="226"/>
      <c r="F1075" s="226"/>
      <c r="G1075" s="226"/>
      <c r="H1075" s="71"/>
    </row>
    <row r="1076" spans="1:8" ht="20.25" customHeight="1" x14ac:dyDescent="0.2">
      <c r="A1076" s="2">
        <v>34</v>
      </c>
      <c r="B1076" s="220" t="s">
        <v>174</v>
      </c>
      <c r="C1076" s="220"/>
      <c r="D1076" s="220"/>
      <c r="E1076" s="220"/>
      <c r="F1076" s="220"/>
      <c r="G1076" s="220"/>
      <c r="H1076" s="72">
        <f>SUM(H1077+H1090+H1124)</f>
        <v>1000</v>
      </c>
    </row>
    <row r="1077" spans="1:8" ht="16.5" customHeight="1" x14ac:dyDescent="0.2">
      <c r="A1077" s="3">
        <v>341</v>
      </c>
      <c r="B1077" s="221" t="s">
        <v>175</v>
      </c>
      <c r="C1077" s="221"/>
      <c r="D1077" s="221"/>
      <c r="E1077" s="221"/>
      <c r="F1077" s="221"/>
      <c r="G1077" s="221"/>
      <c r="H1077" s="69">
        <f>SUM(H1078+H1081+H1084+H1087)</f>
        <v>0</v>
      </c>
    </row>
    <row r="1078" spans="1:8" ht="15" customHeight="1" x14ac:dyDescent="0.2">
      <c r="A1078" s="4" t="s">
        <v>176</v>
      </c>
      <c r="B1078" s="222" t="s">
        <v>177</v>
      </c>
      <c r="C1078" s="222"/>
      <c r="D1078" s="222"/>
      <c r="E1078" s="222"/>
      <c r="F1078" s="222"/>
      <c r="G1078" s="222"/>
      <c r="H1078" s="70">
        <f>SUM(H1079+H1080)</f>
        <v>0</v>
      </c>
    </row>
    <row r="1079" spans="1:8" x14ac:dyDescent="0.2">
      <c r="A1079" s="5">
        <v>34111</v>
      </c>
      <c r="B1079" s="226" t="s">
        <v>178</v>
      </c>
      <c r="C1079" s="226"/>
      <c r="D1079" s="226"/>
      <c r="E1079" s="226"/>
      <c r="F1079" s="226"/>
      <c r="G1079" s="226"/>
      <c r="H1079" s="71"/>
    </row>
    <row r="1080" spans="1:8" x14ac:dyDescent="0.2">
      <c r="A1080" s="5">
        <v>34112</v>
      </c>
      <c r="B1080" s="226" t="s">
        <v>179</v>
      </c>
      <c r="C1080" s="226"/>
      <c r="D1080" s="226"/>
      <c r="E1080" s="226"/>
      <c r="F1080" s="226"/>
      <c r="G1080" s="226"/>
      <c r="H1080" s="71"/>
    </row>
    <row r="1081" spans="1:8" x14ac:dyDescent="0.2">
      <c r="A1081" s="4" t="s">
        <v>180</v>
      </c>
      <c r="B1081" s="222" t="s">
        <v>181</v>
      </c>
      <c r="C1081" s="222"/>
      <c r="D1081" s="222"/>
      <c r="E1081" s="222"/>
      <c r="F1081" s="222"/>
      <c r="G1081" s="222"/>
      <c r="H1081" s="70">
        <f>SUM(H1082+H1083)</f>
        <v>0</v>
      </c>
    </row>
    <row r="1082" spans="1:8" x14ac:dyDescent="0.2">
      <c r="A1082" s="5">
        <v>34121</v>
      </c>
      <c r="B1082" s="226" t="s">
        <v>182</v>
      </c>
      <c r="C1082" s="226"/>
      <c r="D1082" s="226"/>
      <c r="E1082" s="226"/>
      <c r="F1082" s="226"/>
      <c r="G1082" s="226"/>
      <c r="H1082" s="71"/>
    </row>
    <row r="1083" spans="1:8" x14ac:dyDescent="0.2">
      <c r="A1083" s="5">
        <v>34122</v>
      </c>
      <c r="B1083" s="226" t="s">
        <v>183</v>
      </c>
      <c r="C1083" s="226"/>
      <c r="D1083" s="226"/>
      <c r="E1083" s="226"/>
      <c r="F1083" s="226"/>
      <c r="G1083" s="226"/>
      <c r="H1083" s="71"/>
    </row>
    <row r="1084" spans="1:8" x14ac:dyDescent="0.2">
      <c r="A1084" s="4" t="s">
        <v>184</v>
      </c>
      <c r="B1084" s="222" t="s">
        <v>185</v>
      </c>
      <c r="C1084" s="222"/>
      <c r="D1084" s="222"/>
      <c r="E1084" s="222"/>
      <c r="F1084" s="222"/>
      <c r="G1084" s="222"/>
      <c r="H1084" s="70">
        <f>SUM(H1085+H1086)</f>
        <v>0</v>
      </c>
    </row>
    <row r="1085" spans="1:8" x14ac:dyDescent="0.2">
      <c r="A1085" s="5">
        <v>34131</v>
      </c>
      <c r="B1085" s="226" t="s">
        <v>186</v>
      </c>
      <c r="C1085" s="226"/>
      <c r="D1085" s="226"/>
      <c r="E1085" s="226"/>
      <c r="F1085" s="226"/>
      <c r="G1085" s="226"/>
      <c r="H1085" s="71"/>
    </row>
    <row r="1086" spans="1:8" x14ac:dyDescent="0.2">
      <c r="A1086" s="5">
        <v>34132</v>
      </c>
      <c r="B1086" s="223" t="s">
        <v>187</v>
      </c>
      <c r="C1086" s="224"/>
      <c r="D1086" s="224"/>
      <c r="E1086" s="224"/>
      <c r="F1086" s="224"/>
      <c r="G1086" s="225"/>
      <c r="H1086" s="71"/>
    </row>
    <row r="1087" spans="1:8" x14ac:dyDescent="0.2">
      <c r="A1087" s="4" t="s">
        <v>188</v>
      </c>
      <c r="B1087" s="222" t="s">
        <v>189</v>
      </c>
      <c r="C1087" s="222"/>
      <c r="D1087" s="222"/>
      <c r="E1087" s="222"/>
      <c r="F1087" s="222"/>
      <c r="G1087" s="222"/>
      <c r="H1087" s="70">
        <f>SUM(H1088+H1089)</f>
        <v>0</v>
      </c>
    </row>
    <row r="1088" spans="1:8" x14ac:dyDescent="0.2">
      <c r="A1088" s="5">
        <v>34191</v>
      </c>
      <c r="B1088" s="226" t="s">
        <v>190</v>
      </c>
      <c r="C1088" s="226"/>
      <c r="D1088" s="226"/>
      <c r="E1088" s="226"/>
      <c r="F1088" s="226"/>
      <c r="G1088" s="226"/>
      <c r="H1088" s="71"/>
    </row>
    <row r="1089" spans="1:8" x14ac:dyDescent="0.2">
      <c r="A1089" s="5">
        <v>34192</v>
      </c>
      <c r="B1089" s="226" t="s">
        <v>191</v>
      </c>
      <c r="C1089" s="226"/>
      <c r="D1089" s="226"/>
      <c r="E1089" s="226"/>
      <c r="F1089" s="226"/>
      <c r="G1089" s="226"/>
      <c r="H1089" s="71"/>
    </row>
    <row r="1090" spans="1:8" ht="15.75" customHeight="1" x14ac:dyDescent="0.2">
      <c r="A1090" s="31">
        <v>342</v>
      </c>
      <c r="B1090" s="32" t="s">
        <v>644</v>
      </c>
      <c r="C1090" s="33"/>
      <c r="D1090" s="33"/>
      <c r="E1090" s="33"/>
      <c r="F1090" s="33"/>
      <c r="G1090" s="34"/>
      <c r="H1090" s="69">
        <f>SUM(H1091+H1096+H1100+H1107)+H1109+H1111+H1116</f>
        <v>0</v>
      </c>
    </row>
    <row r="1091" spans="1:8" ht="24" customHeight="1" x14ac:dyDescent="0.2">
      <c r="A1091" s="35" t="s">
        <v>193</v>
      </c>
      <c r="B1091" s="162" t="s">
        <v>645</v>
      </c>
      <c r="C1091" s="175"/>
      <c r="D1091" s="175"/>
      <c r="E1091" s="175"/>
      <c r="F1091" s="175"/>
      <c r="G1091" s="176"/>
      <c r="H1091" s="70">
        <f>SUM(H1092+H1093+H1094+H1095)</f>
        <v>0</v>
      </c>
    </row>
    <row r="1092" spans="1:8" ht="14.25" customHeight="1" x14ac:dyDescent="0.2">
      <c r="A1092" s="12">
        <v>34213</v>
      </c>
      <c r="B1092" s="143" t="s">
        <v>195</v>
      </c>
      <c r="C1092" s="143"/>
      <c r="D1092" s="143"/>
      <c r="E1092" s="143"/>
      <c r="F1092" s="143"/>
      <c r="G1092" s="143"/>
      <c r="H1092" s="71"/>
    </row>
    <row r="1093" spans="1:8" ht="14.25" customHeight="1" x14ac:dyDescent="0.2">
      <c r="A1093" s="12">
        <v>34214</v>
      </c>
      <c r="B1093" s="183" t="s">
        <v>646</v>
      </c>
      <c r="C1093" s="184"/>
      <c r="D1093" s="184"/>
      <c r="E1093" s="184"/>
      <c r="F1093" s="184"/>
      <c r="G1093" s="185"/>
      <c r="H1093" s="71"/>
    </row>
    <row r="1094" spans="1:8" ht="14.25" customHeight="1" x14ac:dyDescent="0.2">
      <c r="A1094" s="12">
        <v>34215</v>
      </c>
      <c r="B1094" s="200" t="s">
        <v>647</v>
      </c>
      <c r="C1094" s="184"/>
      <c r="D1094" s="184"/>
      <c r="E1094" s="184"/>
      <c r="F1094" s="184"/>
      <c r="G1094" s="185"/>
      <c r="H1094" s="71"/>
    </row>
    <row r="1095" spans="1:8" ht="14.25" customHeight="1" x14ac:dyDescent="0.2">
      <c r="A1095" s="12">
        <v>34216</v>
      </c>
      <c r="B1095" s="183" t="s">
        <v>648</v>
      </c>
      <c r="C1095" s="184"/>
      <c r="D1095" s="184"/>
      <c r="E1095" s="184"/>
      <c r="F1095" s="184"/>
      <c r="G1095" s="185"/>
      <c r="H1095" s="71"/>
    </row>
    <row r="1096" spans="1:8" ht="27.75" customHeight="1" x14ac:dyDescent="0.2">
      <c r="A1096" s="35" t="s">
        <v>196</v>
      </c>
      <c r="B1096" s="239" t="s">
        <v>652</v>
      </c>
      <c r="C1096" s="240"/>
      <c r="D1096" s="240"/>
      <c r="E1096" s="240"/>
      <c r="F1096" s="240"/>
      <c r="G1096" s="241"/>
      <c r="H1096" s="70">
        <f>SUM(H1097+H1098+H1099)</f>
        <v>0</v>
      </c>
    </row>
    <row r="1097" spans="1:8" x14ac:dyDescent="0.2">
      <c r="A1097" s="12">
        <v>34222</v>
      </c>
      <c r="B1097" s="183" t="s">
        <v>649</v>
      </c>
      <c r="C1097" s="184"/>
      <c r="D1097" s="184"/>
      <c r="E1097" s="184"/>
      <c r="F1097" s="184"/>
      <c r="G1097" s="185"/>
      <c r="H1097" s="71"/>
    </row>
    <row r="1098" spans="1:8" x14ac:dyDescent="0.2">
      <c r="A1098" s="12">
        <v>34223</v>
      </c>
      <c r="B1098" s="183" t="s">
        <v>650</v>
      </c>
      <c r="C1098" s="184"/>
      <c r="D1098" s="184"/>
      <c r="E1098" s="184"/>
      <c r="F1098" s="184"/>
      <c r="G1098" s="185"/>
      <c r="H1098" s="71"/>
    </row>
    <row r="1099" spans="1:8" x14ac:dyDescent="0.2">
      <c r="A1099" s="12">
        <v>34224</v>
      </c>
      <c r="B1099" s="13" t="s">
        <v>651</v>
      </c>
      <c r="C1099" s="14"/>
      <c r="D1099" s="14"/>
      <c r="E1099" s="14"/>
      <c r="F1099" s="14"/>
      <c r="G1099" s="15"/>
      <c r="H1099" s="71"/>
    </row>
    <row r="1100" spans="1:8" ht="21" customHeight="1" x14ac:dyDescent="0.2">
      <c r="A1100" s="4" t="s">
        <v>197</v>
      </c>
      <c r="B1100" s="236" t="s">
        <v>198</v>
      </c>
      <c r="C1100" s="237"/>
      <c r="D1100" s="237"/>
      <c r="E1100" s="237"/>
      <c r="F1100" s="237"/>
      <c r="G1100" s="238"/>
      <c r="H1100" s="70">
        <f>SUM(H1101+H1102+H1103+H1104+H1105+H1106)</f>
        <v>0</v>
      </c>
    </row>
    <row r="1101" spans="1:8" x14ac:dyDescent="0.2">
      <c r="A1101" s="12">
        <v>34233</v>
      </c>
      <c r="B1101" s="183" t="s">
        <v>653</v>
      </c>
      <c r="C1101" s="184"/>
      <c r="D1101" s="184"/>
      <c r="E1101" s="184"/>
      <c r="F1101" s="184"/>
      <c r="G1101" s="185"/>
      <c r="H1101" s="71"/>
    </row>
    <row r="1102" spans="1:8" x14ac:dyDescent="0.2">
      <c r="A1102" s="12">
        <v>34234</v>
      </c>
      <c r="B1102" s="183" t="s">
        <v>654</v>
      </c>
      <c r="C1102" s="184"/>
      <c r="D1102" s="184"/>
      <c r="E1102" s="184"/>
      <c r="F1102" s="184"/>
      <c r="G1102" s="185"/>
      <c r="H1102" s="71"/>
    </row>
    <row r="1103" spans="1:8" x14ac:dyDescent="0.2">
      <c r="A1103" s="12">
        <v>34235</v>
      </c>
      <c r="B1103" s="13" t="s">
        <v>655</v>
      </c>
      <c r="C1103" s="14"/>
      <c r="D1103" s="14"/>
      <c r="E1103" s="14"/>
      <c r="F1103" s="14"/>
      <c r="G1103" s="15"/>
      <c r="H1103" s="71"/>
    </row>
    <row r="1104" spans="1:8" x14ac:dyDescent="0.2">
      <c r="A1104" s="12">
        <v>34236</v>
      </c>
      <c r="B1104" s="183" t="s">
        <v>656</v>
      </c>
      <c r="C1104" s="184"/>
      <c r="D1104" s="184"/>
      <c r="E1104" s="184"/>
      <c r="F1104" s="184"/>
      <c r="G1104" s="185"/>
      <c r="H1104" s="71"/>
    </row>
    <row r="1105" spans="1:8" x14ac:dyDescent="0.2">
      <c r="A1105" s="12">
        <v>34237</v>
      </c>
      <c r="B1105" s="183" t="s">
        <v>657</v>
      </c>
      <c r="C1105" s="184"/>
      <c r="D1105" s="184"/>
      <c r="E1105" s="184"/>
      <c r="F1105" s="184"/>
      <c r="G1105" s="185"/>
      <c r="H1105" s="71"/>
    </row>
    <row r="1106" spans="1:8" x14ac:dyDescent="0.2">
      <c r="A1106" s="12">
        <v>34238</v>
      </c>
      <c r="B1106" s="183" t="s">
        <v>658</v>
      </c>
      <c r="C1106" s="184"/>
      <c r="D1106" s="184"/>
      <c r="E1106" s="184"/>
      <c r="F1106" s="184"/>
      <c r="G1106" s="185"/>
      <c r="H1106" s="71"/>
    </row>
    <row r="1107" spans="1:8" x14ac:dyDescent="0.2">
      <c r="A1107" s="35" t="s">
        <v>199</v>
      </c>
      <c r="B1107" s="144" t="s">
        <v>912</v>
      </c>
      <c r="C1107" s="144"/>
      <c r="D1107" s="144"/>
      <c r="E1107" s="144"/>
      <c r="F1107" s="144"/>
      <c r="G1107" s="144"/>
      <c r="H1107" s="70">
        <f>SUM(H1108)</f>
        <v>0</v>
      </c>
    </row>
    <row r="1108" spans="1:8" x14ac:dyDescent="0.2">
      <c r="A1108" s="12">
        <v>34251</v>
      </c>
      <c r="B1108" s="143" t="s">
        <v>913</v>
      </c>
      <c r="C1108" s="143"/>
      <c r="D1108" s="143"/>
      <c r="E1108" s="143"/>
      <c r="F1108" s="143"/>
      <c r="G1108" s="143"/>
      <c r="H1108" s="71"/>
    </row>
    <row r="1109" spans="1:8" x14ac:dyDescent="0.2">
      <c r="A1109" s="105" t="s">
        <v>659</v>
      </c>
      <c r="B1109" s="177" t="s">
        <v>660</v>
      </c>
      <c r="C1109" s="193"/>
      <c r="D1109" s="193"/>
      <c r="E1109" s="193"/>
      <c r="F1109" s="193"/>
      <c r="G1109" s="194"/>
      <c r="H1109" s="85">
        <f>SUM(H1110)</f>
        <v>0</v>
      </c>
    </row>
    <row r="1110" spans="1:8" x14ac:dyDescent="0.2">
      <c r="A1110" s="12">
        <v>34261</v>
      </c>
      <c r="B1110" s="183" t="s">
        <v>661</v>
      </c>
      <c r="C1110" s="184"/>
      <c r="D1110" s="184"/>
      <c r="E1110" s="184"/>
      <c r="F1110" s="184"/>
      <c r="G1110" s="185"/>
      <c r="H1110" s="71"/>
    </row>
    <row r="1111" spans="1:8" x14ac:dyDescent="0.2">
      <c r="A1111" s="105">
        <v>3427</v>
      </c>
      <c r="B1111" s="177" t="s">
        <v>192</v>
      </c>
      <c r="C1111" s="178"/>
      <c r="D1111" s="178"/>
      <c r="E1111" s="178"/>
      <c r="F1111" s="178"/>
      <c r="G1111" s="179"/>
      <c r="H1111" s="85">
        <f>SUM(H1112+H1113+H1114+H1115)</f>
        <v>0</v>
      </c>
    </row>
    <row r="1112" spans="1:8" x14ac:dyDescent="0.2">
      <c r="A1112" s="12">
        <v>34273</v>
      </c>
      <c r="B1112" s="183" t="s">
        <v>662</v>
      </c>
      <c r="C1112" s="184"/>
      <c r="D1112" s="184"/>
      <c r="E1112" s="184"/>
      <c r="F1112" s="184"/>
      <c r="G1112" s="185"/>
      <c r="H1112" s="71"/>
    </row>
    <row r="1113" spans="1:8" x14ac:dyDescent="0.2">
      <c r="A1113" s="12">
        <v>34274</v>
      </c>
      <c r="B1113" s="183" t="s">
        <v>663</v>
      </c>
      <c r="C1113" s="184"/>
      <c r="D1113" s="184"/>
      <c r="E1113" s="184"/>
      <c r="F1113" s="184"/>
      <c r="G1113" s="185"/>
      <c r="H1113" s="71"/>
    </row>
    <row r="1114" spans="1:8" x14ac:dyDescent="0.2">
      <c r="A1114" s="12">
        <v>34275</v>
      </c>
      <c r="B1114" s="183" t="s">
        <v>664</v>
      </c>
      <c r="C1114" s="184"/>
      <c r="D1114" s="184"/>
      <c r="E1114" s="184"/>
      <c r="F1114" s="184"/>
      <c r="G1114" s="185"/>
      <c r="H1114" s="71"/>
    </row>
    <row r="1115" spans="1:8" x14ac:dyDescent="0.2">
      <c r="A1115" s="12">
        <v>34276</v>
      </c>
      <c r="B1115" s="183" t="s">
        <v>665</v>
      </c>
      <c r="C1115" s="184"/>
      <c r="D1115" s="184"/>
      <c r="E1115" s="184"/>
      <c r="F1115" s="184"/>
      <c r="G1115" s="185"/>
      <c r="H1115" s="71"/>
    </row>
    <row r="1116" spans="1:8" x14ac:dyDescent="0.2">
      <c r="A1116" s="105">
        <v>3428</v>
      </c>
      <c r="B1116" s="233" t="s">
        <v>194</v>
      </c>
      <c r="C1116" s="234"/>
      <c r="D1116" s="234"/>
      <c r="E1116" s="234"/>
      <c r="F1116" s="234"/>
      <c r="G1116" s="235"/>
      <c r="H1116" s="86">
        <f>H1117+H1118+H1119+H1120+H1121+H1122+H1123</f>
        <v>0</v>
      </c>
    </row>
    <row r="1117" spans="1:8" x14ac:dyDescent="0.2">
      <c r="A1117" s="12">
        <v>34281</v>
      </c>
      <c r="B1117" s="183" t="s">
        <v>666</v>
      </c>
      <c r="C1117" s="184"/>
      <c r="D1117" s="184"/>
      <c r="E1117" s="184"/>
      <c r="F1117" s="184"/>
      <c r="G1117" s="185"/>
      <c r="H1117" s="71"/>
    </row>
    <row r="1118" spans="1:8" x14ac:dyDescent="0.2">
      <c r="A1118" s="12">
        <v>34282</v>
      </c>
      <c r="B1118" s="183" t="s">
        <v>667</v>
      </c>
      <c r="C1118" s="184"/>
      <c r="D1118" s="184"/>
      <c r="E1118" s="184"/>
      <c r="F1118" s="184"/>
      <c r="G1118" s="185"/>
      <c r="H1118" s="71"/>
    </row>
    <row r="1119" spans="1:8" x14ac:dyDescent="0.2">
      <c r="A1119" s="12">
        <v>34283</v>
      </c>
      <c r="B1119" s="183" t="s">
        <v>668</v>
      </c>
      <c r="C1119" s="184"/>
      <c r="D1119" s="184"/>
      <c r="E1119" s="184"/>
      <c r="F1119" s="184"/>
      <c r="G1119" s="185"/>
      <c r="H1119" s="71"/>
    </row>
    <row r="1120" spans="1:8" x14ac:dyDescent="0.2">
      <c r="A1120" s="12">
        <v>34284</v>
      </c>
      <c r="B1120" s="183" t="s">
        <v>669</v>
      </c>
      <c r="C1120" s="184"/>
      <c r="D1120" s="184"/>
      <c r="E1120" s="184"/>
      <c r="F1120" s="184"/>
      <c r="G1120" s="185"/>
      <c r="H1120" s="71"/>
    </row>
    <row r="1121" spans="1:8" x14ac:dyDescent="0.2">
      <c r="A1121" s="12">
        <v>34285</v>
      </c>
      <c r="B1121" s="183" t="s">
        <v>670</v>
      </c>
      <c r="C1121" s="184"/>
      <c r="D1121" s="184"/>
      <c r="E1121" s="184"/>
      <c r="F1121" s="184"/>
      <c r="G1121" s="185"/>
      <c r="H1121" s="71"/>
    </row>
    <row r="1122" spans="1:8" x14ac:dyDescent="0.2">
      <c r="A1122" s="12">
        <v>34286</v>
      </c>
      <c r="B1122" s="183" t="s">
        <v>671</v>
      </c>
      <c r="C1122" s="184"/>
      <c r="D1122" s="184"/>
      <c r="E1122" s="184"/>
      <c r="F1122" s="184"/>
      <c r="G1122" s="185"/>
      <c r="H1122" s="71"/>
    </row>
    <row r="1123" spans="1:8" ht="22.5" customHeight="1" x14ac:dyDescent="0.2">
      <c r="A1123" s="12">
        <v>34287</v>
      </c>
      <c r="B1123" s="249" t="s">
        <v>672</v>
      </c>
      <c r="C1123" s="250"/>
      <c r="D1123" s="250"/>
      <c r="E1123" s="250"/>
      <c r="F1123" s="250"/>
      <c r="G1123" s="251"/>
      <c r="H1123" s="71"/>
    </row>
    <row r="1124" spans="1:8" ht="15" customHeight="1" x14ac:dyDescent="0.2">
      <c r="A1124" s="3">
        <v>343</v>
      </c>
      <c r="B1124" s="221" t="s">
        <v>200</v>
      </c>
      <c r="C1124" s="221"/>
      <c r="D1124" s="221"/>
      <c r="E1124" s="221"/>
      <c r="F1124" s="221"/>
      <c r="G1124" s="221"/>
      <c r="H1124" s="69">
        <f>SUM(H1125+H1128+H1131+H1136)</f>
        <v>1000</v>
      </c>
    </row>
    <row r="1125" spans="1:8" ht="13.5" customHeight="1" x14ac:dyDescent="0.2">
      <c r="A1125" s="4" t="s">
        <v>201</v>
      </c>
      <c r="B1125" s="222" t="s">
        <v>202</v>
      </c>
      <c r="C1125" s="222"/>
      <c r="D1125" s="222"/>
      <c r="E1125" s="222"/>
      <c r="F1125" s="222"/>
      <c r="G1125" s="222"/>
      <c r="H1125" s="70">
        <f>SUM(H1126:H1127)</f>
        <v>0</v>
      </c>
    </row>
    <row r="1126" spans="1:8" x14ac:dyDescent="0.2">
      <c r="A1126" s="5">
        <v>34311</v>
      </c>
      <c r="B1126" s="226" t="s">
        <v>203</v>
      </c>
      <c r="C1126" s="226"/>
      <c r="D1126" s="226"/>
      <c r="E1126" s="226"/>
      <c r="F1126" s="226"/>
      <c r="G1126" s="226"/>
      <c r="H1126" s="71"/>
    </row>
    <row r="1127" spans="1:8" x14ac:dyDescent="0.2">
      <c r="A1127" s="5">
        <v>34312</v>
      </c>
      <c r="B1127" s="226" t="s">
        <v>204</v>
      </c>
      <c r="C1127" s="226"/>
      <c r="D1127" s="226"/>
      <c r="E1127" s="226"/>
      <c r="F1127" s="226"/>
      <c r="G1127" s="226"/>
      <c r="H1127" s="71"/>
    </row>
    <row r="1128" spans="1:8" x14ac:dyDescent="0.2">
      <c r="A1128" s="4" t="s">
        <v>205</v>
      </c>
      <c r="B1128" s="222" t="s">
        <v>206</v>
      </c>
      <c r="C1128" s="222"/>
      <c r="D1128" s="222"/>
      <c r="E1128" s="222"/>
      <c r="F1128" s="222"/>
      <c r="G1128" s="222"/>
      <c r="H1128" s="70">
        <f>SUM(H1129:H1130)</f>
        <v>0</v>
      </c>
    </row>
    <row r="1129" spans="1:8" x14ac:dyDescent="0.2">
      <c r="A1129" s="5">
        <v>34321</v>
      </c>
      <c r="B1129" s="226" t="s">
        <v>207</v>
      </c>
      <c r="C1129" s="226"/>
      <c r="D1129" s="226"/>
      <c r="E1129" s="226"/>
      <c r="F1129" s="226"/>
      <c r="G1129" s="226"/>
      <c r="H1129" s="71"/>
    </row>
    <row r="1130" spans="1:8" x14ac:dyDescent="0.2">
      <c r="A1130" s="5">
        <v>34324</v>
      </c>
      <c r="B1130" s="143" t="s">
        <v>673</v>
      </c>
      <c r="C1130" s="143"/>
      <c r="D1130" s="143"/>
      <c r="E1130" s="143"/>
      <c r="F1130" s="143"/>
      <c r="G1130" s="143"/>
      <c r="H1130" s="71"/>
    </row>
    <row r="1131" spans="1:8" x14ac:dyDescent="0.2">
      <c r="A1131" s="4" t="s">
        <v>208</v>
      </c>
      <c r="B1131" s="222" t="s">
        <v>209</v>
      </c>
      <c r="C1131" s="222"/>
      <c r="D1131" s="222"/>
      <c r="E1131" s="222"/>
      <c r="F1131" s="222"/>
      <c r="G1131" s="222"/>
      <c r="H1131" s="70">
        <f>SUM(H1132+H1133+H1134+H1135)</f>
        <v>0</v>
      </c>
    </row>
    <row r="1132" spans="1:8" x14ac:dyDescent="0.2">
      <c r="A1132" s="5">
        <v>34331</v>
      </c>
      <c r="B1132" s="226" t="s">
        <v>210</v>
      </c>
      <c r="C1132" s="226"/>
      <c r="D1132" s="226"/>
      <c r="E1132" s="226"/>
      <c r="F1132" s="226"/>
      <c r="G1132" s="226"/>
      <c r="H1132" s="71"/>
    </row>
    <row r="1133" spans="1:8" x14ac:dyDescent="0.2">
      <c r="A1133" s="5">
        <v>34332</v>
      </c>
      <c r="B1133" s="226" t="s">
        <v>211</v>
      </c>
      <c r="C1133" s="226"/>
      <c r="D1133" s="226"/>
      <c r="E1133" s="226"/>
      <c r="F1133" s="226"/>
      <c r="G1133" s="226"/>
      <c r="H1133" s="71"/>
    </row>
    <row r="1134" spans="1:8" x14ac:dyDescent="0.2">
      <c r="A1134" s="5">
        <v>34333</v>
      </c>
      <c r="B1134" s="226" t="s">
        <v>674</v>
      </c>
      <c r="C1134" s="226"/>
      <c r="D1134" s="226"/>
      <c r="E1134" s="226"/>
      <c r="F1134" s="226"/>
      <c r="G1134" s="226"/>
      <c r="H1134" s="71"/>
    </row>
    <row r="1135" spans="1:8" x14ac:dyDescent="0.2">
      <c r="A1135" s="5">
        <v>34339</v>
      </c>
      <c r="B1135" s="227" t="s">
        <v>675</v>
      </c>
      <c r="C1135" s="228"/>
      <c r="D1135" s="228"/>
      <c r="E1135" s="228"/>
      <c r="F1135" s="228"/>
      <c r="G1135" s="229"/>
      <c r="H1135" s="71"/>
    </row>
    <row r="1136" spans="1:8" x14ac:dyDescent="0.2">
      <c r="A1136" s="4" t="s">
        <v>212</v>
      </c>
      <c r="B1136" s="222" t="s">
        <v>213</v>
      </c>
      <c r="C1136" s="222"/>
      <c r="D1136" s="222"/>
      <c r="E1136" s="222"/>
      <c r="F1136" s="222"/>
      <c r="G1136" s="222"/>
      <c r="H1136" s="70">
        <f>SUM(H1137+H1138)</f>
        <v>1000</v>
      </c>
    </row>
    <row r="1137" spans="1:8" x14ac:dyDescent="0.2">
      <c r="A1137" s="30">
        <v>34341</v>
      </c>
      <c r="B1137" s="230" t="s">
        <v>676</v>
      </c>
      <c r="C1137" s="231"/>
      <c r="D1137" s="231"/>
      <c r="E1137" s="231"/>
      <c r="F1137" s="231"/>
      <c r="G1137" s="232"/>
      <c r="H1137" s="84"/>
    </row>
    <row r="1138" spans="1:8" x14ac:dyDescent="0.2">
      <c r="A1138" s="5">
        <v>34349</v>
      </c>
      <c r="B1138" s="226" t="s">
        <v>213</v>
      </c>
      <c r="C1138" s="226"/>
      <c r="D1138" s="226"/>
      <c r="E1138" s="226"/>
      <c r="F1138" s="226"/>
      <c r="G1138" s="226"/>
      <c r="H1138" s="71">
        <v>1000</v>
      </c>
    </row>
    <row r="1139" spans="1:8" ht="23.25" customHeight="1" x14ac:dyDescent="0.2">
      <c r="A1139" s="2">
        <v>35</v>
      </c>
      <c r="B1139" s="220" t="s">
        <v>214</v>
      </c>
      <c r="C1139" s="220"/>
      <c r="D1139" s="220"/>
      <c r="E1139" s="220"/>
      <c r="F1139" s="220"/>
      <c r="G1139" s="220"/>
      <c r="H1139" s="68">
        <f>SUM(H1140+H1147)</f>
        <v>0</v>
      </c>
    </row>
    <row r="1140" spans="1:8" ht="21" customHeight="1" x14ac:dyDescent="0.2">
      <c r="A1140" s="3">
        <v>351</v>
      </c>
      <c r="B1140" s="221" t="s">
        <v>215</v>
      </c>
      <c r="C1140" s="221"/>
      <c r="D1140" s="221"/>
      <c r="E1140" s="221"/>
      <c r="F1140" s="221"/>
      <c r="G1140" s="221"/>
      <c r="H1140" s="69">
        <f>SUM(H1141+H1145)</f>
        <v>0</v>
      </c>
    </row>
    <row r="1141" spans="1:8" x14ac:dyDescent="0.2">
      <c r="A1141" s="4" t="s">
        <v>216</v>
      </c>
      <c r="B1141" s="222" t="s">
        <v>217</v>
      </c>
      <c r="C1141" s="222"/>
      <c r="D1141" s="222"/>
      <c r="E1141" s="222"/>
      <c r="F1141" s="222"/>
      <c r="G1141" s="222"/>
      <c r="H1141" s="70">
        <f>SUM(H1142+H1143+H1144)</f>
        <v>0</v>
      </c>
    </row>
    <row r="1142" spans="1:8" x14ac:dyDescent="0.2">
      <c r="A1142" s="17">
        <v>35112</v>
      </c>
      <c r="B1142" s="227" t="s">
        <v>677</v>
      </c>
      <c r="C1142" s="228"/>
      <c r="D1142" s="228"/>
      <c r="E1142" s="228"/>
      <c r="F1142" s="228"/>
      <c r="G1142" s="229"/>
      <c r="H1142" s="71"/>
    </row>
    <row r="1143" spans="1:8" x14ac:dyDescent="0.2">
      <c r="A1143" s="17">
        <v>35113</v>
      </c>
      <c r="B1143" s="227" t="s">
        <v>678</v>
      </c>
      <c r="C1143" s="228"/>
      <c r="D1143" s="228"/>
      <c r="E1143" s="228"/>
      <c r="F1143" s="228"/>
      <c r="G1143" s="229"/>
      <c r="H1143" s="71"/>
    </row>
    <row r="1144" spans="1:8" x14ac:dyDescent="0.2">
      <c r="A1144" s="17">
        <v>35114</v>
      </c>
      <c r="B1144" s="227" t="s">
        <v>679</v>
      </c>
      <c r="C1144" s="228"/>
      <c r="D1144" s="228"/>
      <c r="E1144" s="228"/>
      <c r="F1144" s="228"/>
      <c r="G1144" s="229"/>
      <c r="H1144" s="71"/>
    </row>
    <row r="1145" spans="1:8" x14ac:dyDescent="0.2">
      <c r="A1145" s="4" t="s">
        <v>218</v>
      </c>
      <c r="B1145" s="222" t="s">
        <v>215</v>
      </c>
      <c r="C1145" s="222"/>
      <c r="D1145" s="222"/>
      <c r="E1145" s="222"/>
      <c r="F1145" s="222"/>
      <c r="G1145" s="222"/>
      <c r="H1145" s="70">
        <f>SUM(H1146)</f>
        <v>0</v>
      </c>
    </row>
    <row r="1146" spans="1:8" x14ac:dyDescent="0.2">
      <c r="A1146" s="5">
        <v>35121</v>
      </c>
      <c r="B1146" s="226" t="s">
        <v>215</v>
      </c>
      <c r="C1146" s="226"/>
      <c r="D1146" s="226"/>
      <c r="E1146" s="226"/>
      <c r="F1146" s="226"/>
      <c r="G1146" s="226"/>
      <c r="H1146" s="71"/>
    </row>
    <row r="1147" spans="1:8" x14ac:dyDescent="0.2">
      <c r="A1147" s="3">
        <v>352</v>
      </c>
      <c r="B1147" s="3" t="s">
        <v>680</v>
      </c>
      <c r="C1147" s="8"/>
      <c r="D1147" s="8"/>
      <c r="E1147" s="8"/>
      <c r="F1147" s="8"/>
      <c r="G1147" s="8"/>
      <c r="H1147" s="69">
        <f>SUM(H1148+H1151+H1153)</f>
        <v>0</v>
      </c>
    </row>
    <row r="1148" spans="1:8" x14ac:dyDescent="0.2">
      <c r="A1148" s="4" t="s">
        <v>219</v>
      </c>
      <c r="B1148" s="222" t="s">
        <v>220</v>
      </c>
      <c r="C1148" s="222"/>
      <c r="D1148" s="222"/>
      <c r="E1148" s="222"/>
      <c r="F1148" s="222"/>
      <c r="G1148" s="222"/>
      <c r="H1148" s="70">
        <f>SUM(H1149+H1150)</f>
        <v>0</v>
      </c>
    </row>
    <row r="1149" spans="1:8" x14ac:dyDescent="0.2">
      <c r="A1149" s="5">
        <v>35212</v>
      </c>
      <c r="B1149" s="223" t="s">
        <v>681</v>
      </c>
      <c r="C1149" s="224"/>
      <c r="D1149" s="224"/>
      <c r="E1149" s="224"/>
      <c r="F1149" s="224"/>
      <c r="G1149" s="225"/>
      <c r="H1149" s="71"/>
    </row>
    <row r="1150" spans="1:8" x14ac:dyDescent="0.2">
      <c r="A1150" s="5">
        <v>35213</v>
      </c>
      <c r="B1150" s="223" t="s">
        <v>682</v>
      </c>
      <c r="C1150" s="224"/>
      <c r="D1150" s="224"/>
      <c r="E1150" s="224"/>
      <c r="F1150" s="224"/>
      <c r="G1150" s="225"/>
      <c r="H1150" s="71"/>
    </row>
    <row r="1151" spans="1:8" x14ac:dyDescent="0.2">
      <c r="A1151" s="4" t="s">
        <v>221</v>
      </c>
      <c r="B1151" s="222" t="s">
        <v>222</v>
      </c>
      <c r="C1151" s="222"/>
      <c r="D1151" s="222"/>
      <c r="E1151" s="222"/>
      <c r="F1151" s="222"/>
      <c r="G1151" s="222"/>
      <c r="H1151" s="70">
        <f>SUM(H1152)</f>
        <v>0</v>
      </c>
    </row>
    <row r="1152" spans="1:8" x14ac:dyDescent="0.2">
      <c r="A1152" s="5">
        <v>35221</v>
      </c>
      <c r="B1152" s="226" t="s">
        <v>222</v>
      </c>
      <c r="C1152" s="226"/>
      <c r="D1152" s="226"/>
      <c r="E1152" s="226"/>
      <c r="F1152" s="226"/>
      <c r="G1152" s="226"/>
      <c r="H1152" s="71"/>
    </row>
    <row r="1153" spans="1:8" x14ac:dyDescent="0.2">
      <c r="A1153" s="35" t="s">
        <v>223</v>
      </c>
      <c r="B1153" s="144" t="s">
        <v>683</v>
      </c>
      <c r="C1153" s="144"/>
      <c r="D1153" s="144"/>
      <c r="E1153" s="144"/>
      <c r="F1153" s="144"/>
      <c r="G1153" s="144"/>
      <c r="H1153" s="70">
        <f>SUM(H1154:H1155)</f>
        <v>0</v>
      </c>
    </row>
    <row r="1154" spans="1:8" ht="14.25" customHeight="1" x14ac:dyDescent="0.2">
      <c r="A1154" s="5">
        <v>35231</v>
      </c>
      <c r="B1154" s="226" t="s">
        <v>224</v>
      </c>
      <c r="C1154" s="226"/>
      <c r="D1154" s="226"/>
      <c r="E1154" s="226"/>
      <c r="F1154" s="226"/>
      <c r="G1154" s="226"/>
      <c r="H1154" s="71"/>
    </row>
    <row r="1155" spans="1:8" ht="13.5" customHeight="1" x14ac:dyDescent="0.2">
      <c r="A1155" s="5">
        <v>35232</v>
      </c>
      <c r="B1155" s="226" t="s">
        <v>684</v>
      </c>
      <c r="C1155" s="226"/>
      <c r="D1155" s="226"/>
      <c r="E1155" s="226"/>
      <c r="F1155" s="226"/>
      <c r="G1155" s="226"/>
      <c r="H1155" s="71"/>
    </row>
    <row r="1156" spans="1:8" ht="18.75" customHeight="1" x14ac:dyDescent="0.2">
      <c r="A1156" s="2">
        <v>36</v>
      </c>
      <c r="B1156" s="220" t="s">
        <v>225</v>
      </c>
      <c r="C1156" s="220"/>
      <c r="D1156" s="220"/>
      <c r="E1156" s="220"/>
      <c r="F1156" s="220"/>
      <c r="G1156" s="220"/>
      <c r="H1156" s="68">
        <f>SUM(H1157+H1164+H1171)</f>
        <v>0</v>
      </c>
    </row>
    <row r="1157" spans="1:8" ht="18.75" customHeight="1" x14ac:dyDescent="0.2">
      <c r="A1157" s="3">
        <v>361</v>
      </c>
      <c r="B1157" s="221" t="s">
        <v>226</v>
      </c>
      <c r="C1157" s="221"/>
      <c r="D1157" s="221"/>
      <c r="E1157" s="221"/>
      <c r="F1157" s="221"/>
      <c r="G1157" s="221"/>
      <c r="H1157" s="69">
        <f>SUM(H1158+H1161)</f>
        <v>0</v>
      </c>
    </row>
    <row r="1158" spans="1:8" x14ac:dyDescent="0.2">
      <c r="A1158" s="4" t="s">
        <v>227</v>
      </c>
      <c r="B1158" s="222" t="s">
        <v>228</v>
      </c>
      <c r="C1158" s="222"/>
      <c r="D1158" s="222"/>
      <c r="E1158" s="222"/>
      <c r="F1158" s="222"/>
      <c r="G1158" s="222"/>
      <c r="H1158" s="70">
        <f>SUM(H1159+H1160)</f>
        <v>0</v>
      </c>
    </row>
    <row r="1159" spans="1:8" x14ac:dyDescent="0.2">
      <c r="A1159" s="12">
        <v>36111</v>
      </c>
      <c r="B1159" s="143" t="s">
        <v>914</v>
      </c>
      <c r="C1159" s="143"/>
      <c r="D1159" s="143"/>
      <c r="E1159" s="143"/>
      <c r="F1159" s="143"/>
      <c r="G1159" s="143"/>
      <c r="H1159" s="71"/>
    </row>
    <row r="1160" spans="1:8" x14ac:dyDescent="0.2">
      <c r="A1160" s="12">
        <v>36112</v>
      </c>
      <c r="B1160" s="183" t="s">
        <v>685</v>
      </c>
      <c r="C1160" s="184"/>
      <c r="D1160" s="184"/>
      <c r="E1160" s="184"/>
      <c r="F1160" s="184"/>
      <c r="G1160" s="185"/>
      <c r="H1160" s="71"/>
    </row>
    <row r="1161" spans="1:8" x14ac:dyDescent="0.2">
      <c r="A1161" s="35" t="s">
        <v>229</v>
      </c>
      <c r="B1161" s="144" t="s">
        <v>230</v>
      </c>
      <c r="C1161" s="144"/>
      <c r="D1161" s="144"/>
      <c r="E1161" s="144"/>
      <c r="F1161" s="144"/>
      <c r="G1161" s="144"/>
      <c r="H1161" s="70">
        <f>SUM(H1162+H1163)</f>
        <v>0</v>
      </c>
    </row>
    <row r="1162" spans="1:8" x14ac:dyDescent="0.2">
      <c r="A1162" s="12">
        <v>36121</v>
      </c>
      <c r="B1162" s="143" t="s">
        <v>915</v>
      </c>
      <c r="C1162" s="143"/>
      <c r="D1162" s="143"/>
      <c r="E1162" s="143"/>
      <c r="F1162" s="143"/>
      <c r="G1162" s="143"/>
      <c r="H1162" s="71"/>
    </row>
    <row r="1163" spans="1:8" x14ac:dyDescent="0.2">
      <c r="A1163" s="12">
        <v>36122</v>
      </c>
      <c r="B1163" s="183" t="s">
        <v>686</v>
      </c>
      <c r="C1163" s="184"/>
      <c r="D1163" s="184"/>
      <c r="E1163" s="184"/>
      <c r="F1163" s="184"/>
      <c r="G1163" s="185"/>
      <c r="H1163" s="71"/>
    </row>
    <row r="1164" spans="1:8" x14ac:dyDescent="0.2">
      <c r="A1164" s="31">
        <v>362</v>
      </c>
      <c r="B1164" s="157" t="s">
        <v>916</v>
      </c>
      <c r="C1164" s="157"/>
      <c r="D1164" s="157"/>
      <c r="E1164" s="157"/>
      <c r="F1164" s="157"/>
      <c r="G1164" s="157"/>
      <c r="H1164" s="69">
        <f>SUM(H1165+H1168)</f>
        <v>0</v>
      </c>
    </row>
    <row r="1165" spans="1:8" x14ac:dyDescent="0.2">
      <c r="A1165" s="35" t="s">
        <v>231</v>
      </c>
      <c r="B1165" s="144" t="s">
        <v>232</v>
      </c>
      <c r="C1165" s="144"/>
      <c r="D1165" s="144"/>
      <c r="E1165" s="144"/>
      <c r="F1165" s="144"/>
      <c r="G1165" s="144"/>
      <c r="H1165" s="70">
        <f>SUM(H1166+H1167)</f>
        <v>0</v>
      </c>
    </row>
    <row r="1166" spans="1:8" ht="15" customHeight="1" x14ac:dyDescent="0.2">
      <c r="A1166" s="12">
        <v>36211</v>
      </c>
      <c r="B1166" s="143" t="s">
        <v>232</v>
      </c>
      <c r="C1166" s="143"/>
      <c r="D1166" s="143"/>
      <c r="E1166" s="143"/>
      <c r="F1166" s="143"/>
      <c r="G1166" s="143"/>
      <c r="H1166" s="71"/>
    </row>
    <row r="1167" spans="1:8" ht="14.25" customHeight="1" x14ac:dyDescent="0.2">
      <c r="A1167" s="12">
        <v>36212</v>
      </c>
      <c r="B1167" s="183" t="s">
        <v>687</v>
      </c>
      <c r="C1167" s="184"/>
      <c r="D1167" s="184"/>
      <c r="E1167" s="184"/>
      <c r="F1167" s="184"/>
      <c r="G1167" s="185"/>
      <c r="H1167" s="71"/>
    </row>
    <row r="1168" spans="1:8" x14ac:dyDescent="0.2">
      <c r="A1168" s="35" t="s">
        <v>233</v>
      </c>
      <c r="B1168" s="144" t="s">
        <v>234</v>
      </c>
      <c r="C1168" s="144"/>
      <c r="D1168" s="144"/>
      <c r="E1168" s="144"/>
      <c r="F1168" s="144"/>
      <c r="G1168" s="144"/>
      <c r="H1168" s="70">
        <f>SUM(H1169+H1170)</f>
        <v>0</v>
      </c>
    </row>
    <row r="1169" spans="1:8" x14ac:dyDescent="0.2">
      <c r="A1169" s="12">
        <v>36221</v>
      </c>
      <c r="B1169" s="143" t="s">
        <v>234</v>
      </c>
      <c r="C1169" s="143"/>
      <c r="D1169" s="143"/>
      <c r="E1169" s="143"/>
      <c r="F1169" s="143"/>
      <c r="G1169" s="143"/>
      <c r="H1169" s="71"/>
    </row>
    <row r="1170" spans="1:8" x14ac:dyDescent="0.2">
      <c r="A1170" s="12">
        <v>36222</v>
      </c>
      <c r="B1170" s="183" t="s">
        <v>688</v>
      </c>
      <c r="C1170" s="184"/>
      <c r="D1170" s="184"/>
      <c r="E1170" s="184"/>
      <c r="F1170" s="184"/>
      <c r="G1170" s="185"/>
      <c r="H1170" s="71"/>
    </row>
    <row r="1171" spans="1:8" x14ac:dyDescent="0.2">
      <c r="A1171" s="31">
        <v>363</v>
      </c>
      <c r="B1171" s="157" t="s">
        <v>917</v>
      </c>
      <c r="C1171" s="157"/>
      <c r="D1171" s="157"/>
      <c r="E1171" s="157"/>
      <c r="F1171" s="157"/>
      <c r="G1171" s="157"/>
      <c r="H1171" s="69">
        <f>SUM(H1172+H1180+H1188+H1191)</f>
        <v>0</v>
      </c>
    </row>
    <row r="1172" spans="1:8" x14ac:dyDescent="0.2">
      <c r="A1172" s="35" t="s">
        <v>235</v>
      </c>
      <c r="B1172" s="144" t="s">
        <v>918</v>
      </c>
      <c r="C1172" s="144"/>
      <c r="D1172" s="144"/>
      <c r="E1172" s="144"/>
      <c r="F1172" s="144"/>
      <c r="G1172" s="144"/>
      <c r="H1172" s="70">
        <f>SUM(H1173+H1174+H1175+H1176+H1177+H1178+H1179)</f>
        <v>0</v>
      </c>
    </row>
    <row r="1173" spans="1:8" x14ac:dyDescent="0.2">
      <c r="A1173" s="37">
        <v>36313</v>
      </c>
      <c r="B1173" s="183" t="s">
        <v>689</v>
      </c>
      <c r="C1173" s="184"/>
      <c r="D1173" s="184"/>
      <c r="E1173" s="184"/>
      <c r="F1173" s="184"/>
      <c r="G1173" s="185"/>
      <c r="H1173" s="75"/>
    </row>
    <row r="1174" spans="1:8" x14ac:dyDescent="0.2">
      <c r="A1174" s="12">
        <v>36314</v>
      </c>
      <c r="B1174" s="183" t="s">
        <v>690</v>
      </c>
      <c r="C1174" s="184"/>
      <c r="D1174" s="184"/>
      <c r="E1174" s="184"/>
      <c r="F1174" s="184"/>
      <c r="G1174" s="185"/>
      <c r="H1174" s="75"/>
    </row>
    <row r="1175" spans="1:8" x14ac:dyDescent="0.2">
      <c r="A1175" s="12">
        <v>36315</v>
      </c>
      <c r="B1175" s="183" t="s">
        <v>691</v>
      </c>
      <c r="C1175" s="184"/>
      <c r="D1175" s="184"/>
      <c r="E1175" s="184"/>
      <c r="F1175" s="184"/>
      <c r="G1175" s="185"/>
      <c r="H1175" s="75"/>
    </row>
    <row r="1176" spans="1:8" x14ac:dyDescent="0.2">
      <c r="A1176" s="12">
        <v>36316</v>
      </c>
      <c r="B1176" s="183" t="s">
        <v>692</v>
      </c>
      <c r="C1176" s="184"/>
      <c r="D1176" s="184"/>
      <c r="E1176" s="184"/>
      <c r="F1176" s="184"/>
      <c r="G1176" s="185"/>
      <c r="H1176" s="75"/>
    </row>
    <row r="1177" spans="1:8" x14ac:dyDescent="0.2">
      <c r="A1177" s="12">
        <v>36317</v>
      </c>
      <c r="B1177" s="183" t="s">
        <v>693</v>
      </c>
      <c r="C1177" s="184"/>
      <c r="D1177" s="184"/>
      <c r="E1177" s="184"/>
      <c r="F1177" s="184"/>
      <c r="G1177" s="185"/>
      <c r="H1177" s="75"/>
    </row>
    <row r="1178" spans="1:8" x14ac:dyDescent="0.2">
      <c r="A1178" s="12">
        <v>36318</v>
      </c>
      <c r="B1178" s="183" t="s">
        <v>694</v>
      </c>
      <c r="C1178" s="184"/>
      <c r="D1178" s="184"/>
      <c r="E1178" s="184"/>
      <c r="F1178" s="184"/>
      <c r="G1178" s="185"/>
      <c r="H1178" s="75"/>
    </row>
    <row r="1179" spans="1:8" x14ac:dyDescent="0.2">
      <c r="A1179" s="12">
        <v>36319</v>
      </c>
      <c r="B1179" s="183" t="s">
        <v>695</v>
      </c>
      <c r="C1179" s="201"/>
      <c r="D1179" s="201"/>
      <c r="E1179" s="201"/>
      <c r="F1179" s="201"/>
      <c r="G1179" s="202"/>
      <c r="H1179" s="75"/>
    </row>
    <row r="1180" spans="1:8" x14ac:dyDescent="0.2">
      <c r="A1180" s="35" t="s">
        <v>236</v>
      </c>
      <c r="B1180" s="144" t="s">
        <v>919</v>
      </c>
      <c r="C1180" s="144"/>
      <c r="D1180" s="144"/>
      <c r="E1180" s="144"/>
      <c r="F1180" s="144"/>
      <c r="G1180" s="144"/>
      <c r="H1180" s="70">
        <f>SUM(H1181+H1182+H1183+H1184+H1185+H1186+H1187)</f>
        <v>0</v>
      </c>
    </row>
    <row r="1181" spans="1:8" x14ac:dyDescent="0.2">
      <c r="A1181" s="12">
        <v>36323</v>
      </c>
      <c r="B1181" s="213" t="s">
        <v>696</v>
      </c>
      <c r="C1181" s="214"/>
      <c r="D1181" s="214"/>
      <c r="E1181" s="214"/>
      <c r="F1181" s="214"/>
      <c r="G1181" s="215"/>
      <c r="H1181" s="71"/>
    </row>
    <row r="1182" spans="1:8" x14ac:dyDescent="0.2">
      <c r="A1182" s="12">
        <v>36324</v>
      </c>
      <c r="B1182" s="213" t="s">
        <v>697</v>
      </c>
      <c r="C1182" s="214"/>
      <c r="D1182" s="214"/>
      <c r="E1182" s="214"/>
      <c r="F1182" s="214"/>
      <c r="G1182" s="215"/>
      <c r="H1182" s="71"/>
    </row>
    <row r="1183" spans="1:8" x14ac:dyDescent="0.2">
      <c r="A1183" s="12">
        <v>36325</v>
      </c>
      <c r="B1183" s="213" t="s">
        <v>698</v>
      </c>
      <c r="C1183" s="214"/>
      <c r="D1183" s="214"/>
      <c r="E1183" s="214"/>
      <c r="F1183" s="214"/>
      <c r="G1183" s="215"/>
      <c r="H1183" s="71"/>
    </row>
    <row r="1184" spans="1:8" x14ac:dyDescent="0.2">
      <c r="A1184" s="12">
        <v>36326</v>
      </c>
      <c r="B1184" s="213" t="s">
        <v>699</v>
      </c>
      <c r="C1184" s="214"/>
      <c r="D1184" s="214"/>
      <c r="E1184" s="214"/>
      <c r="F1184" s="214"/>
      <c r="G1184" s="215"/>
      <c r="H1184" s="71"/>
    </row>
    <row r="1185" spans="1:8" x14ac:dyDescent="0.2">
      <c r="A1185" s="12">
        <v>36327</v>
      </c>
      <c r="B1185" s="213" t="s">
        <v>700</v>
      </c>
      <c r="C1185" s="214"/>
      <c r="D1185" s="214"/>
      <c r="E1185" s="214"/>
      <c r="F1185" s="214"/>
      <c r="G1185" s="215"/>
      <c r="H1185" s="71"/>
    </row>
    <row r="1186" spans="1:8" x14ac:dyDescent="0.2">
      <c r="A1186" s="12">
        <v>36328</v>
      </c>
      <c r="B1186" s="213" t="s">
        <v>701</v>
      </c>
      <c r="C1186" s="214"/>
      <c r="D1186" s="214"/>
      <c r="E1186" s="214"/>
      <c r="F1186" s="214"/>
      <c r="G1186" s="215"/>
      <c r="H1186" s="71"/>
    </row>
    <row r="1187" spans="1:8" x14ac:dyDescent="0.2">
      <c r="A1187" s="12">
        <v>36329</v>
      </c>
      <c r="B1187" s="213" t="s">
        <v>702</v>
      </c>
      <c r="C1187" s="214"/>
      <c r="D1187" s="214"/>
      <c r="E1187" s="214"/>
      <c r="F1187" s="214"/>
      <c r="G1187" s="215"/>
      <c r="H1187" s="71"/>
    </row>
    <row r="1188" spans="1:8" x14ac:dyDescent="0.2">
      <c r="A1188" s="38" t="s">
        <v>703</v>
      </c>
      <c r="B1188" s="219" t="s">
        <v>704</v>
      </c>
      <c r="C1188" s="219"/>
      <c r="D1188" s="219"/>
      <c r="E1188" s="219"/>
      <c r="F1188" s="219"/>
      <c r="G1188" s="219"/>
      <c r="H1188" s="70">
        <f>SUM(H1189+H1190)</f>
        <v>0</v>
      </c>
    </row>
    <row r="1189" spans="1:8" x14ac:dyDescent="0.2">
      <c r="A1189" s="12">
        <v>36331</v>
      </c>
      <c r="B1189" s="213" t="s">
        <v>705</v>
      </c>
      <c r="C1189" s="214"/>
      <c r="D1189" s="214"/>
      <c r="E1189" s="214"/>
      <c r="F1189" s="214"/>
      <c r="G1189" s="215"/>
      <c r="H1189" s="71"/>
    </row>
    <row r="1190" spans="1:8" x14ac:dyDescent="0.2">
      <c r="A1190" s="12">
        <v>36332</v>
      </c>
      <c r="B1190" s="213" t="s">
        <v>704</v>
      </c>
      <c r="C1190" s="214"/>
      <c r="D1190" s="214"/>
      <c r="E1190" s="214"/>
      <c r="F1190" s="214"/>
      <c r="G1190" s="215"/>
      <c r="H1190" s="71"/>
    </row>
    <row r="1191" spans="1:8" ht="16.5" customHeight="1" x14ac:dyDescent="0.2">
      <c r="A1191" s="38" t="s">
        <v>706</v>
      </c>
      <c r="B1191" s="219" t="s">
        <v>707</v>
      </c>
      <c r="C1191" s="219"/>
      <c r="D1191" s="219"/>
      <c r="E1191" s="219"/>
      <c r="F1191" s="219"/>
      <c r="G1191" s="219"/>
      <c r="H1191" s="70">
        <f>H1192+H1193</f>
        <v>0</v>
      </c>
    </row>
    <row r="1192" spans="1:8" x14ac:dyDescent="0.2">
      <c r="A1192" s="12">
        <v>36341</v>
      </c>
      <c r="B1192" s="213" t="s">
        <v>708</v>
      </c>
      <c r="C1192" s="214"/>
      <c r="D1192" s="214"/>
      <c r="E1192" s="214"/>
      <c r="F1192" s="214"/>
      <c r="G1192" s="215"/>
      <c r="H1192" s="71"/>
    </row>
    <row r="1193" spans="1:8" ht="21" customHeight="1" x14ac:dyDescent="0.2">
      <c r="A1193" s="12">
        <v>36342</v>
      </c>
      <c r="B1193" s="216" t="s">
        <v>709</v>
      </c>
      <c r="C1193" s="217"/>
      <c r="D1193" s="217"/>
      <c r="E1193" s="217"/>
      <c r="F1193" s="217"/>
      <c r="G1193" s="218"/>
      <c r="H1193" s="71"/>
    </row>
    <row r="1194" spans="1:8" ht="18.75" customHeight="1" x14ac:dyDescent="0.2">
      <c r="A1194" s="39">
        <v>37</v>
      </c>
      <c r="B1194" s="39" t="s">
        <v>237</v>
      </c>
      <c r="C1194" s="40"/>
      <c r="D1194" s="40"/>
      <c r="E1194" s="40"/>
      <c r="F1194" s="40"/>
      <c r="G1194" s="40"/>
      <c r="H1194" s="68">
        <f>SUM(H1195+H1212)</f>
        <v>0</v>
      </c>
    </row>
    <row r="1195" spans="1:8" ht="18" customHeight="1" x14ac:dyDescent="0.2">
      <c r="A1195" s="31">
        <v>371</v>
      </c>
      <c r="B1195" s="157" t="s">
        <v>238</v>
      </c>
      <c r="C1195" s="157"/>
      <c r="D1195" s="157"/>
      <c r="E1195" s="157"/>
      <c r="F1195" s="157"/>
      <c r="G1195" s="157"/>
      <c r="H1195" s="69">
        <f>SUM(H1196+H1206)</f>
        <v>0</v>
      </c>
    </row>
    <row r="1196" spans="1:8" x14ac:dyDescent="0.2">
      <c r="A1196" s="35" t="s">
        <v>239</v>
      </c>
      <c r="B1196" s="144" t="s">
        <v>240</v>
      </c>
      <c r="C1196" s="144"/>
      <c r="D1196" s="144"/>
      <c r="E1196" s="144"/>
      <c r="F1196" s="144"/>
      <c r="G1196" s="144"/>
      <c r="H1196" s="70">
        <f>SUM(H1197:H1205)</f>
        <v>0</v>
      </c>
    </row>
    <row r="1197" spans="1:8" x14ac:dyDescent="0.2">
      <c r="A1197" s="12">
        <v>37111</v>
      </c>
      <c r="B1197" s="143" t="s">
        <v>241</v>
      </c>
      <c r="C1197" s="143"/>
      <c r="D1197" s="143"/>
      <c r="E1197" s="143"/>
      <c r="F1197" s="143"/>
      <c r="G1197" s="143"/>
      <c r="H1197" s="71"/>
    </row>
    <row r="1198" spans="1:8" x14ac:dyDescent="0.2">
      <c r="A1198" s="12">
        <v>37112</v>
      </c>
      <c r="B1198" s="143" t="s">
        <v>242</v>
      </c>
      <c r="C1198" s="143"/>
      <c r="D1198" s="143"/>
      <c r="E1198" s="143"/>
      <c r="F1198" s="143"/>
      <c r="G1198" s="143"/>
      <c r="H1198" s="71"/>
    </row>
    <row r="1199" spans="1:8" x14ac:dyDescent="0.2">
      <c r="A1199" s="12">
        <v>37113</v>
      </c>
      <c r="B1199" s="143" t="s">
        <v>243</v>
      </c>
      <c r="C1199" s="143"/>
      <c r="D1199" s="143"/>
      <c r="E1199" s="143"/>
      <c r="F1199" s="143"/>
      <c r="G1199" s="143"/>
      <c r="H1199" s="71"/>
    </row>
    <row r="1200" spans="1:8" x14ac:dyDescent="0.2">
      <c r="A1200" s="12">
        <v>37114</v>
      </c>
      <c r="B1200" s="143" t="s">
        <v>244</v>
      </c>
      <c r="C1200" s="143"/>
      <c r="D1200" s="143"/>
      <c r="E1200" s="143"/>
      <c r="F1200" s="143"/>
      <c r="G1200" s="143"/>
      <c r="H1200" s="71"/>
    </row>
    <row r="1201" spans="1:8" x14ac:dyDescent="0.2">
      <c r="A1201" s="12">
        <v>37115</v>
      </c>
      <c r="B1201" s="143" t="s">
        <v>245</v>
      </c>
      <c r="C1201" s="143"/>
      <c r="D1201" s="143"/>
      <c r="E1201" s="143"/>
      <c r="F1201" s="143"/>
      <c r="G1201" s="143"/>
      <c r="H1201" s="71"/>
    </row>
    <row r="1202" spans="1:8" x14ac:dyDescent="0.2">
      <c r="A1202" s="12">
        <v>37116</v>
      </c>
      <c r="B1202" s="143" t="s">
        <v>246</v>
      </c>
      <c r="C1202" s="143"/>
      <c r="D1202" s="143"/>
      <c r="E1202" s="143"/>
      <c r="F1202" s="143"/>
      <c r="G1202" s="143"/>
      <c r="H1202" s="71"/>
    </row>
    <row r="1203" spans="1:8" x14ac:dyDescent="0.2">
      <c r="A1203" s="12">
        <v>37117</v>
      </c>
      <c r="B1203" s="143" t="s">
        <v>247</v>
      </c>
      <c r="C1203" s="143"/>
      <c r="D1203" s="143"/>
      <c r="E1203" s="143"/>
      <c r="F1203" s="143"/>
      <c r="G1203" s="143"/>
      <c r="H1203" s="71"/>
    </row>
    <row r="1204" spans="1:8" x14ac:dyDescent="0.2">
      <c r="A1204" s="12">
        <v>37118</v>
      </c>
      <c r="B1204" s="143" t="s">
        <v>248</v>
      </c>
      <c r="C1204" s="143"/>
      <c r="D1204" s="143"/>
      <c r="E1204" s="143"/>
      <c r="F1204" s="143"/>
      <c r="G1204" s="143"/>
      <c r="H1204" s="71"/>
    </row>
    <row r="1205" spans="1:8" x14ac:dyDescent="0.2">
      <c r="A1205" s="12">
        <v>37119</v>
      </c>
      <c r="B1205" s="143" t="s">
        <v>249</v>
      </c>
      <c r="C1205" s="143"/>
      <c r="D1205" s="143"/>
      <c r="E1205" s="143"/>
      <c r="F1205" s="143"/>
      <c r="G1205" s="143"/>
      <c r="H1205" s="71"/>
    </row>
    <row r="1206" spans="1:8" x14ac:dyDescent="0.2">
      <c r="A1206" s="35" t="s">
        <v>250</v>
      </c>
      <c r="B1206" s="144" t="s">
        <v>251</v>
      </c>
      <c r="C1206" s="144"/>
      <c r="D1206" s="144"/>
      <c r="E1206" s="144"/>
      <c r="F1206" s="144"/>
      <c r="G1206" s="144"/>
      <c r="H1206" s="70">
        <f>SUM(H1207+H1208+H1209+H1210+H1211)</f>
        <v>0</v>
      </c>
    </row>
    <row r="1207" spans="1:8" x14ac:dyDescent="0.2">
      <c r="A1207" s="12">
        <v>37121</v>
      </c>
      <c r="B1207" s="143" t="s">
        <v>252</v>
      </c>
      <c r="C1207" s="143"/>
      <c r="D1207" s="143"/>
      <c r="E1207" s="143"/>
      <c r="F1207" s="143"/>
      <c r="G1207" s="143"/>
      <c r="H1207" s="71"/>
    </row>
    <row r="1208" spans="1:8" x14ac:dyDescent="0.2">
      <c r="A1208" s="12">
        <v>37122</v>
      </c>
      <c r="B1208" s="143" t="s">
        <v>253</v>
      </c>
      <c r="C1208" s="143"/>
      <c r="D1208" s="143"/>
      <c r="E1208" s="143"/>
      <c r="F1208" s="143"/>
      <c r="G1208" s="143"/>
      <c r="H1208" s="71"/>
    </row>
    <row r="1209" spans="1:8" x14ac:dyDescent="0.2">
      <c r="A1209" s="12">
        <v>37123</v>
      </c>
      <c r="B1209" s="143" t="s">
        <v>254</v>
      </c>
      <c r="C1209" s="143"/>
      <c r="D1209" s="143"/>
      <c r="E1209" s="143"/>
      <c r="F1209" s="143"/>
      <c r="G1209" s="143"/>
      <c r="H1209" s="71"/>
    </row>
    <row r="1210" spans="1:8" x14ac:dyDescent="0.2">
      <c r="A1210" s="12">
        <v>37124</v>
      </c>
      <c r="B1210" s="143" t="s">
        <v>255</v>
      </c>
      <c r="C1210" s="143"/>
      <c r="D1210" s="143"/>
      <c r="E1210" s="143"/>
      <c r="F1210" s="143"/>
      <c r="G1210" s="143"/>
      <c r="H1210" s="71"/>
    </row>
    <row r="1211" spans="1:8" x14ac:dyDescent="0.2">
      <c r="A1211" s="12">
        <v>37129</v>
      </c>
      <c r="B1211" s="143" t="s">
        <v>256</v>
      </c>
      <c r="C1211" s="143"/>
      <c r="D1211" s="143"/>
      <c r="E1211" s="143"/>
      <c r="F1211" s="143"/>
      <c r="G1211" s="143"/>
      <c r="H1211" s="71"/>
    </row>
    <row r="1212" spans="1:8" x14ac:dyDescent="0.2">
      <c r="A1212" s="31">
        <v>372</v>
      </c>
      <c r="B1212" s="157" t="s">
        <v>257</v>
      </c>
      <c r="C1212" s="157"/>
      <c r="D1212" s="157"/>
      <c r="E1212" s="157"/>
      <c r="F1212" s="157"/>
      <c r="G1212" s="157"/>
      <c r="H1212" s="69">
        <f>SUM(H1213+H1223)</f>
        <v>0</v>
      </c>
    </row>
    <row r="1213" spans="1:8" x14ac:dyDescent="0.2">
      <c r="A1213" s="35" t="s">
        <v>258</v>
      </c>
      <c r="B1213" s="144" t="s">
        <v>240</v>
      </c>
      <c r="C1213" s="144"/>
      <c r="D1213" s="144"/>
      <c r="E1213" s="144"/>
      <c r="F1213" s="144"/>
      <c r="G1213" s="144"/>
      <c r="H1213" s="70">
        <f>SUM(H1214:H1222)</f>
        <v>0</v>
      </c>
    </row>
    <row r="1214" spans="1:8" x14ac:dyDescent="0.2">
      <c r="A1214" s="12">
        <v>37211</v>
      </c>
      <c r="B1214" s="143" t="s">
        <v>259</v>
      </c>
      <c r="C1214" s="143"/>
      <c r="D1214" s="143"/>
      <c r="E1214" s="143"/>
      <c r="F1214" s="143"/>
      <c r="G1214" s="143"/>
      <c r="H1214" s="71"/>
    </row>
    <row r="1215" spans="1:8" x14ac:dyDescent="0.2">
      <c r="A1215" s="12">
        <v>37212</v>
      </c>
      <c r="B1215" s="143" t="s">
        <v>260</v>
      </c>
      <c r="C1215" s="143"/>
      <c r="D1215" s="143"/>
      <c r="E1215" s="143"/>
      <c r="F1215" s="143"/>
      <c r="G1215" s="143"/>
      <c r="H1215" s="71"/>
    </row>
    <row r="1216" spans="1:8" x14ac:dyDescent="0.2">
      <c r="A1216" s="12">
        <v>37213</v>
      </c>
      <c r="B1216" s="143" t="s">
        <v>920</v>
      </c>
      <c r="C1216" s="143"/>
      <c r="D1216" s="143"/>
      <c r="E1216" s="143"/>
      <c r="F1216" s="143"/>
      <c r="G1216" s="143"/>
      <c r="H1216" s="71"/>
    </row>
    <row r="1217" spans="1:8" x14ac:dyDescent="0.2">
      <c r="A1217" s="12">
        <v>37214</v>
      </c>
      <c r="B1217" s="143" t="s">
        <v>245</v>
      </c>
      <c r="C1217" s="143"/>
      <c r="D1217" s="143"/>
      <c r="E1217" s="143"/>
      <c r="F1217" s="143"/>
      <c r="G1217" s="143"/>
      <c r="H1217" s="71"/>
    </row>
    <row r="1218" spans="1:8" x14ac:dyDescent="0.2">
      <c r="A1218" s="12">
        <v>37215</v>
      </c>
      <c r="B1218" s="143" t="s">
        <v>261</v>
      </c>
      <c r="C1218" s="143"/>
      <c r="D1218" s="143"/>
      <c r="E1218" s="143"/>
      <c r="F1218" s="143"/>
      <c r="G1218" s="143"/>
      <c r="H1218" s="71"/>
    </row>
    <row r="1219" spans="1:8" x14ac:dyDescent="0.2">
      <c r="A1219" s="12">
        <v>37216</v>
      </c>
      <c r="B1219" s="143" t="s">
        <v>262</v>
      </c>
      <c r="C1219" s="143"/>
      <c r="D1219" s="143"/>
      <c r="E1219" s="143"/>
      <c r="F1219" s="143"/>
      <c r="G1219" s="143"/>
      <c r="H1219" s="71"/>
    </row>
    <row r="1220" spans="1:8" x14ac:dyDescent="0.2">
      <c r="A1220" s="12">
        <v>37217</v>
      </c>
      <c r="B1220" s="143" t="s">
        <v>263</v>
      </c>
      <c r="C1220" s="143"/>
      <c r="D1220" s="143"/>
      <c r="E1220" s="143"/>
      <c r="F1220" s="143"/>
      <c r="G1220" s="143"/>
      <c r="H1220" s="71"/>
    </row>
    <row r="1221" spans="1:8" x14ac:dyDescent="0.2">
      <c r="A1221" s="12">
        <v>37218</v>
      </c>
      <c r="B1221" s="143" t="s">
        <v>264</v>
      </c>
      <c r="C1221" s="143"/>
      <c r="D1221" s="143"/>
      <c r="E1221" s="143"/>
      <c r="F1221" s="143"/>
      <c r="G1221" s="143"/>
      <c r="H1221" s="71"/>
    </row>
    <row r="1222" spans="1:8" x14ac:dyDescent="0.2">
      <c r="A1222" s="12">
        <v>37219</v>
      </c>
      <c r="B1222" s="143" t="s">
        <v>265</v>
      </c>
      <c r="C1222" s="143"/>
      <c r="D1222" s="143"/>
      <c r="E1222" s="143"/>
      <c r="F1222" s="143"/>
      <c r="G1222" s="143"/>
      <c r="H1222" s="71"/>
    </row>
    <row r="1223" spans="1:8" x14ac:dyDescent="0.2">
      <c r="A1223" s="35" t="s">
        <v>266</v>
      </c>
      <c r="B1223" s="144" t="s">
        <v>251</v>
      </c>
      <c r="C1223" s="144"/>
      <c r="D1223" s="144"/>
      <c r="E1223" s="144"/>
      <c r="F1223" s="144"/>
      <c r="G1223" s="144"/>
      <c r="H1223" s="70">
        <f>SUM(H1224:H1228)</f>
        <v>0</v>
      </c>
    </row>
    <row r="1224" spans="1:8" x14ac:dyDescent="0.2">
      <c r="A1224" s="12">
        <v>37221</v>
      </c>
      <c r="B1224" s="143" t="s">
        <v>267</v>
      </c>
      <c r="C1224" s="143"/>
      <c r="D1224" s="143"/>
      <c r="E1224" s="143"/>
      <c r="F1224" s="143"/>
      <c r="G1224" s="143"/>
      <c r="H1224" s="71"/>
    </row>
    <row r="1225" spans="1:8" x14ac:dyDescent="0.2">
      <c r="A1225" s="12">
        <v>37222</v>
      </c>
      <c r="B1225" s="143" t="s">
        <v>255</v>
      </c>
      <c r="C1225" s="143"/>
      <c r="D1225" s="143"/>
      <c r="E1225" s="143"/>
      <c r="F1225" s="143"/>
      <c r="G1225" s="143"/>
      <c r="H1225" s="71"/>
    </row>
    <row r="1226" spans="1:8" x14ac:dyDescent="0.2">
      <c r="A1226" s="12">
        <v>37223</v>
      </c>
      <c r="B1226" s="143" t="s">
        <v>268</v>
      </c>
      <c r="C1226" s="143"/>
      <c r="D1226" s="143"/>
      <c r="E1226" s="143"/>
      <c r="F1226" s="143"/>
      <c r="G1226" s="143"/>
      <c r="H1226" s="71"/>
    </row>
    <row r="1227" spans="1:8" x14ac:dyDescent="0.2">
      <c r="A1227" s="12">
        <v>37224</v>
      </c>
      <c r="B1227" s="143" t="s">
        <v>269</v>
      </c>
      <c r="C1227" s="143"/>
      <c r="D1227" s="143"/>
      <c r="E1227" s="143"/>
      <c r="F1227" s="143"/>
      <c r="G1227" s="143"/>
      <c r="H1227" s="71"/>
    </row>
    <row r="1228" spans="1:8" x14ac:dyDescent="0.2">
      <c r="A1228" s="12">
        <v>37229</v>
      </c>
      <c r="B1228" s="143" t="s">
        <v>270</v>
      </c>
      <c r="C1228" s="143"/>
      <c r="D1228" s="143"/>
      <c r="E1228" s="143"/>
      <c r="F1228" s="143"/>
      <c r="G1228" s="143"/>
      <c r="H1228" s="71"/>
    </row>
    <row r="1229" spans="1:8" ht="20.25" customHeight="1" x14ac:dyDescent="0.2">
      <c r="A1229" s="39">
        <v>38</v>
      </c>
      <c r="B1229" s="168" t="s">
        <v>271</v>
      </c>
      <c r="C1229" s="168"/>
      <c r="D1229" s="168"/>
      <c r="E1229" s="168"/>
      <c r="F1229" s="168"/>
      <c r="G1229" s="168"/>
      <c r="H1229" s="68">
        <f>SUM(H1230+H1244+H1258+H1268)</f>
        <v>0</v>
      </c>
    </row>
    <row r="1230" spans="1:8" ht="15.75" customHeight="1" x14ac:dyDescent="0.2">
      <c r="A1230" s="31">
        <v>381</v>
      </c>
      <c r="B1230" s="157" t="s">
        <v>272</v>
      </c>
      <c r="C1230" s="157"/>
      <c r="D1230" s="157"/>
      <c r="E1230" s="157"/>
      <c r="F1230" s="157"/>
      <c r="G1230" s="157"/>
      <c r="H1230" s="69">
        <f>SUM(H1231+H1241)</f>
        <v>0</v>
      </c>
    </row>
    <row r="1231" spans="1:8" x14ac:dyDescent="0.2">
      <c r="A1231" s="35" t="s">
        <v>273</v>
      </c>
      <c r="B1231" s="144" t="s">
        <v>274</v>
      </c>
      <c r="C1231" s="144"/>
      <c r="D1231" s="144"/>
      <c r="E1231" s="144"/>
      <c r="F1231" s="144"/>
      <c r="G1231" s="144"/>
      <c r="H1231" s="70">
        <f>SUM(H1232:H1240)</f>
        <v>0</v>
      </c>
    </row>
    <row r="1232" spans="1:8" x14ac:dyDescent="0.2">
      <c r="A1232" s="12">
        <v>38111</v>
      </c>
      <c r="B1232" s="143" t="s">
        <v>275</v>
      </c>
      <c r="C1232" s="143"/>
      <c r="D1232" s="143"/>
      <c r="E1232" s="143"/>
      <c r="F1232" s="143"/>
      <c r="G1232" s="143"/>
      <c r="H1232" s="71"/>
    </row>
    <row r="1233" spans="1:8" x14ac:dyDescent="0.2">
      <c r="A1233" s="12">
        <v>38112</v>
      </c>
      <c r="B1233" s="143" t="s">
        <v>276</v>
      </c>
      <c r="C1233" s="143"/>
      <c r="D1233" s="143"/>
      <c r="E1233" s="143"/>
      <c r="F1233" s="143"/>
      <c r="G1233" s="143"/>
      <c r="H1233" s="75"/>
    </row>
    <row r="1234" spans="1:8" x14ac:dyDescent="0.2">
      <c r="A1234" s="12">
        <v>38113</v>
      </c>
      <c r="B1234" s="143" t="s">
        <v>277</v>
      </c>
      <c r="C1234" s="143"/>
      <c r="D1234" s="143"/>
      <c r="E1234" s="143"/>
      <c r="F1234" s="143"/>
      <c r="G1234" s="143"/>
      <c r="H1234" s="75"/>
    </row>
    <row r="1235" spans="1:8" x14ac:dyDescent="0.2">
      <c r="A1235" s="12">
        <v>38114</v>
      </c>
      <c r="B1235" s="143" t="s">
        <v>710</v>
      </c>
      <c r="C1235" s="143"/>
      <c r="D1235" s="143"/>
      <c r="E1235" s="143"/>
      <c r="F1235" s="143"/>
      <c r="G1235" s="143"/>
      <c r="H1235" s="71"/>
    </row>
    <row r="1236" spans="1:8" x14ac:dyDescent="0.2">
      <c r="A1236" s="12">
        <v>38115</v>
      </c>
      <c r="B1236" s="143" t="s">
        <v>278</v>
      </c>
      <c r="C1236" s="143"/>
      <c r="D1236" s="143"/>
      <c r="E1236" s="143"/>
      <c r="F1236" s="143"/>
      <c r="G1236" s="143"/>
      <c r="H1236" s="71"/>
    </row>
    <row r="1237" spans="1:8" x14ac:dyDescent="0.2">
      <c r="A1237" s="12">
        <v>38116</v>
      </c>
      <c r="B1237" s="143" t="s">
        <v>921</v>
      </c>
      <c r="C1237" s="143"/>
      <c r="D1237" s="143"/>
      <c r="E1237" s="143"/>
      <c r="F1237" s="143"/>
      <c r="G1237" s="143"/>
      <c r="H1237" s="71"/>
    </row>
    <row r="1238" spans="1:8" x14ac:dyDescent="0.2">
      <c r="A1238" s="12">
        <v>38117</v>
      </c>
      <c r="B1238" s="143" t="s">
        <v>279</v>
      </c>
      <c r="C1238" s="143"/>
      <c r="D1238" s="143"/>
      <c r="E1238" s="143"/>
      <c r="F1238" s="143"/>
      <c r="G1238" s="143"/>
      <c r="H1238" s="71"/>
    </row>
    <row r="1239" spans="1:8" x14ac:dyDescent="0.2">
      <c r="A1239" s="12">
        <v>38118</v>
      </c>
      <c r="B1239" s="183" t="s">
        <v>711</v>
      </c>
      <c r="C1239" s="184"/>
      <c r="D1239" s="184"/>
      <c r="E1239" s="184"/>
      <c r="F1239" s="184"/>
      <c r="G1239" s="185"/>
      <c r="H1239" s="71"/>
    </row>
    <row r="1240" spans="1:8" x14ac:dyDescent="0.2">
      <c r="A1240" s="12">
        <v>38119</v>
      </c>
      <c r="B1240" s="143" t="s">
        <v>280</v>
      </c>
      <c r="C1240" s="143"/>
      <c r="D1240" s="143"/>
      <c r="E1240" s="143"/>
      <c r="F1240" s="143"/>
      <c r="G1240" s="143"/>
      <c r="H1240" s="71"/>
    </row>
    <row r="1241" spans="1:8" x14ac:dyDescent="0.2">
      <c r="A1241" s="35" t="s">
        <v>281</v>
      </c>
      <c r="B1241" s="144" t="s">
        <v>282</v>
      </c>
      <c r="C1241" s="144"/>
      <c r="D1241" s="144"/>
      <c r="E1241" s="144"/>
      <c r="F1241" s="144"/>
      <c r="G1241" s="144"/>
      <c r="H1241" s="70">
        <f>SUM(H1242+H1243)</f>
        <v>0</v>
      </c>
    </row>
    <row r="1242" spans="1:8" x14ac:dyDescent="0.2">
      <c r="A1242" s="12">
        <v>38121</v>
      </c>
      <c r="B1242" s="143" t="s">
        <v>712</v>
      </c>
      <c r="C1242" s="143"/>
      <c r="D1242" s="143"/>
      <c r="E1242" s="143"/>
      <c r="F1242" s="143"/>
      <c r="G1242" s="143"/>
      <c r="H1242" s="71"/>
    </row>
    <row r="1243" spans="1:8" x14ac:dyDescent="0.2">
      <c r="A1243" s="12">
        <v>38129</v>
      </c>
      <c r="B1243" s="143" t="s">
        <v>283</v>
      </c>
      <c r="C1243" s="143"/>
      <c r="D1243" s="143"/>
      <c r="E1243" s="143"/>
      <c r="F1243" s="143"/>
      <c r="G1243" s="143"/>
      <c r="H1243" s="71"/>
    </row>
    <row r="1244" spans="1:8" x14ac:dyDescent="0.2">
      <c r="A1244" s="31">
        <v>382</v>
      </c>
      <c r="B1244" s="157" t="s">
        <v>284</v>
      </c>
      <c r="C1244" s="157"/>
      <c r="D1244" s="157"/>
      <c r="E1244" s="157"/>
      <c r="F1244" s="157"/>
      <c r="G1244" s="157"/>
      <c r="H1244" s="69">
        <f>SUM(H1245+H1254)</f>
        <v>0</v>
      </c>
    </row>
    <row r="1245" spans="1:8" x14ac:dyDescent="0.2">
      <c r="A1245" s="35" t="s">
        <v>285</v>
      </c>
      <c r="B1245" s="144" t="s">
        <v>286</v>
      </c>
      <c r="C1245" s="144"/>
      <c r="D1245" s="144"/>
      <c r="E1245" s="144"/>
      <c r="F1245" s="144"/>
      <c r="G1245" s="144"/>
      <c r="H1245" s="70">
        <f>SUM(H1246:H1253)</f>
        <v>0</v>
      </c>
    </row>
    <row r="1246" spans="1:8" x14ac:dyDescent="0.2">
      <c r="A1246" s="12">
        <v>38211</v>
      </c>
      <c r="B1246" s="143" t="s">
        <v>287</v>
      </c>
      <c r="C1246" s="143"/>
      <c r="D1246" s="143"/>
      <c r="E1246" s="143"/>
      <c r="F1246" s="143"/>
      <c r="G1246" s="143"/>
      <c r="H1246" s="71"/>
    </row>
    <row r="1247" spans="1:8" x14ac:dyDescent="0.2">
      <c r="A1247" s="12">
        <v>38212</v>
      </c>
      <c r="B1247" s="143" t="s">
        <v>288</v>
      </c>
      <c r="C1247" s="143"/>
      <c r="D1247" s="143"/>
      <c r="E1247" s="143"/>
      <c r="F1247" s="143"/>
      <c r="G1247" s="143"/>
      <c r="H1247" s="71"/>
    </row>
    <row r="1248" spans="1:8" x14ac:dyDescent="0.2">
      <c r="A1248" s="12">
        <v>38213</v>
      </c>
      <c r="B1248" s="143" t="s">
        <v>289</v>
      </c>
      <c r="C1248" s="143"/>
      <c r="D1248" s="143"/>
      <c r="E1248" s="143"/>
      <c r="F1248" s="143"/>
      <c r="G1248" s="143"/>
      <c r="H1248" s="71"/>
    </row>
    <row r="1249" spans="1:8" x14ac:dyDescent="0.2">
      <c r="A1249" s="12">
        <v>38214</v>
      </c>
      <c r="B1249" s="143" t="s">
        <v>290</v>
      </c>
      <c r="C1249" s="143"/>
      <c r="D1249" s="143"/>
      <c r="E1249" s="143"/>
      <c r="F1249" s="143"/>
      <c r="G1249" s="143"/>
      <c r="H1249" s="71"/>
    </row>
    <row r="1250" spans="1:8" x14ac:dyDescent="0.2">
      <c r="A1250" s="12">
        <v>38215</v>
      </c>
      <c r="B1250" s="143" t="s">
        <v>291</v>
      </c>
      <c r="C1250" s="143"/>
      <c r="D1250" s="143"/>
      <c r="E1250" s="143"/>
      <c r="F1250" s="143"/>
      <c r="G1250" s="143"/>
      <c r="H1250" s="71"/>
    </row>
    <row r="1251" spans="1:8" x14ac:dyDescent="0.2">
      <c r="A1251" s="12">
        <v>38216</v>
      </c>
      <c r="B1251" s="183" t="s">
        <v>713</v>
      </c>
      <c r="C1251" s="184"/>
      <c r="D1251" s="184"/>
      <c r="E1251" s="184"/>
      <c r="F1251" s="184"/>
      <c r="G1251" s="185"/>
      <c r="H1251" s="71"/>
    </row>
    <row r="1252" spans="1:8" x14ac:dyDescent="0.2">
      <c r="A1252" s="12">
        <v>38217</v>
      </c>
      <c r="B1252" s="183" t="s">
        <v>714</v>
      </c>
      <c r="C1252" s="184"/>
      <c r="D1252" s="184"/>
      <c r="E1252" s="184"/>
      <c r="F1252" s="184"/>
      <c r="G1252" s="185"/>
      <c r="H1252" s="71"/>
    </row>
    <row r="1253" spans="1:8" x14ac:dyDescent="0.2">
      <c r="A1253" s="12">
        <v>38219</v>
      </c>
      <c r="B1253" s="143" t="s">
        <v>292</v>
      </c>
      <c r="C1253" s="143"/>
      <c r="D1253" s="143"/>
      <c r="E1253" s="143"/>
      <c r="F1253" s="143"/>
      <c r="G1253" s="143"/>
      <c r="H1253" s="71"/>
    </row>
    <row r="1254" spans="1:8" x14ac:dyDescent="0.2">
      <c r="A1254" s="35" t="s">
        <v>293</v>
      </c>
      <c r="B1254" s="144" t="s">
        <v>294</v>
      </c>
      <c r="C1254" s="144"/>
      <c r="D1254" s="144"/>
      <c r="E1254" s="144"/>
      <c r="F1254" s="144"/>
      <c r="G1254" s="144"/>
      <c r="H1254" s="70">
        <f>SUM(H1255:H1257)</f>
        <v>0</v>
      </c>
    </row>
    <row r="1255" spans="1:8" x14ac:dyDescent="0.2">
      <c r="A1255" s="12">
        <v>38221</v>
      </c>
      <c r="B1255" s="143" t="s">
        <v>295</v>
      </c>
      <c r="C1255" s="143"/>
      <c r="D1255" s="143"/>
      <c r="E1255" s="143"/>
      <c r="F1255" s="143"/>
      <c r="G1255" s="143"/>
      <c r="H1255" s="71"/>
    </row>
    <row r="1256" spans="1:8" x14ac:dyDescent="0.2">
      <c r="A1256" s="12">
        <v>38222</v>
      </c>
      <c r="B1256" s="143" t="s">
        <v>296</v>
      </c>
      <c r="C1256" s="143"/>
      <c r="D1256" s="143"/>
      <c r="E1256" s="143"/>
      <c r="F1256" s="143"/>
      <c r="G1256" s="143"/>
      <c r="H1256" s="71"/>
    </row>
    <row r="1257" spans="1:8" x14ac:dyDescent="0.2">
      <c r="A1257" s="12">
        <v>38229</v>
      </c>
      <c r="B1257" s="143" t="s">
        <v>297</v>
      </c>
      <c r="C1257" s="143"/>
      <c r="D1257" s="143"/>
      <c r="E1257" s="143"/>
      <c r="F1257" s="143"/>
      <c r="G1257" s="143"/>
      <c r="H1257" s="71"/>
    </row>
    <row r="1258" spans="1:8" x14ac:dyDescent="0.2">
      <c r="A1258" s="31">
        <v>383</v>
      </c>
      <c r="B1258" s="157" t="s">
        <v>298</v>
      </c>
      <c r="C1258" s="157"/>
      <c r="D1258" s="157"/>
      <c r="E1258" s="157"/>
      <c r="F1258" s="157"/>
      <c r="G1258" s="157"/>
      <c r="H1258" s="69">
        <f>SUM(H1259+H1262+H1264+H1266)</f>
        <v>0</v>
      </c>
    </row>
    <row r="1259" spans="1:8" x14ac:dyDescent="0.2">
      <c r="A1259" s="35" t="s">
        <v>299</v>
      </c>
      <c r="B1259" s="144" t="s">
        <v>300</v>
      </c>
      <c r="C1259" s="144"/>
      <c r="D1259" s="144"/>
      <c r="E1259" s="144"/>
      <c r="F1259" s="144"/>
      <c r="G1259" s="144"/>
      <c r="H1259" s="70">
        <f>SUM(H1260:H1261)</f>
        <v>0</v>
      </c>
    </row>
    <row r="1260" spans="1:8" x14ac:dyDescent="0.2">
      <c r="A1260" s="12">
        <v>38311</v>
      </c>
      <c r="B1260" s="143" t="s">
        <v>301</v>
      </c>
      <c r="C1260" s="143"/>
      <c r="D1260" s="143"/>
      <c r="E1260" s="143"/>
      <c r="F1260" s="143"/>
      <c r="G1260" s="143"/>
      <c r="H1260" s="71"/>
    </row>
    <row r="1261" spans="1:8" x14ac:dyDescent="0.2">
      <c r="A1261" s="12">
        <v>38319</v>
      </c>
      <c r="B1261" s="143" t="s">
        <v>302</v>
      </c>
      <c r="C1261" s="143"/>
      <c r="D1261" s="143"/>
      <c r="E1261" s="143"/>
      <c r="F1261" s="143"/>
      <c r="G1261" s="143"/>
      <c r="H1261" s="71"/>
    </row>
    <row r="1262" spans="1:8" x14ac:dyDescent="0.2">
      <c r="A1262" s="35" t="s">
        <v>303</v>
      </c>
      <c r="B1262" s="144" t="s">
        <v>304</v>
      </c>
      <c r="C1262" s="144"/>
      <c r="D1262" s="144"/>
      <c r="E1262" s="144"/>
      <c r="F1262" s="144"/>
      <c r="G1262" s="144"/>
      <c r="H1262" s="70">
        <f>SUM(H1263)</f>
        <v>0</v>
      </c>
    </row>
    <row r="1263" spans="1:8" x14ac:dyDescent="0.2">
      <c r="A1263" s="12">
        <v>38321</v>
      </c>
      <c r="B1263" s="143" t="s">
        <v>304</v>
      </c>
      <c r="C1263" s="143"/>
      <c r="D1263" s="143"/>
      <c r="E1263" s="143"/>
      <c r="F1263" s="143"/>
      <c r="G1263" s="143"/>
      <c r="H1263" s="71"/>
    </row>
    <row r="1264" spans="1:8" x14ac:dyDescent="0.2">
      <c r="A1264" s="35" t="s">
        <v>305</v>
      </c>
      <c r="B1264" s="144" t="s">
        <v>306</v>
      </c>
      <c r="C1264" s="144"/>
      <c r="D1264" s="144"/>
      <c r="E1264" s="144"/>
      <c r="F1264" s="144"/>
      <c r="G1264" s="144"/>
      <c r="H1264" s="70">
        <f>SUM(H1265)</f>
        <v>0</v>
      </c>
    </row>
    <row r="1265" spans="1:8" x14ac:dyDescent="0.2">
      <c r="A1265" s="12">
        <v>38331</v>
      </c>
      <c r="B1265" s="143" t="s">
        <v>306</v>
      </c>
      <c r="C1265" s="143"/>
      <c r="D1265" s="143"/>
      <c r="E1265" s="143"/>
      <c r="F1265" s="143"/>
      <c r="G1265" s="143"/>
      <c r="H1265" s="71"/>
    </row>
    <row r="1266" spans="1:8" x14ac:dyDescent="0.2">
      <c r="A1266" s="35" t="s">
        <v>307</v>
      </c>
      <c r="B1266" s="144" t="s">
        <v>308</v>
      </c>
      <c r="C1266" s="144"/>
      <c r="D1266" s="144"/>
      <c r="E1266" s="144"/>
      <c r="F1266" s="144"/>
      <c r="G1266" s="144"/>
      <c r="H1266" s="70">
        <f>SUM(H1267)</f>
        <v>0</v>
      </c>
    </row>
    <row r="1267" spans="1:8" x14ac:dyDescent="0.2">
      <c r="A1267" s="12">
        <v>38341</v>
      </c>
      <c r="B1267" s="143" t="s">
        <v>309</v>
      </c>
      <c r="C1267" s="143"/>
      <c r="D1267" s="143"/>
      <c r="E1267" s="143"/>
      <c r="F1267" s="143"/>
      <c r="G1267" s="143"/>
      <c r="H1267" s="71"/>
    </row>
    <row r="1268" spans="1:8" x14ac:dyDescent="0.2">
      <c r="A1268" s="31">
        <v>386</v>
      </c>
      <c r="B1268" s="157" t="s">
        <v>310</v>
      </c>
      <c r="C1268" s="157"/>
      <c r="D1268" s="157"/>
      <c r="E1268" s="157"/>
      <c r="F1268" s="157"/>
      <c r="G1268" s="157"/>
      <c r="H1268" s="69">
        <f>SUM(H1269+H1274+H1278)</f>
        <v>0</v>
      </c>
    </row>
    <row r="1269" spans="1:8" ht="24.75" customHeight="1" x14ac:dyDescent="0.2">
      <c r="A1269" s="35" t="s">
        <v>311</v>
      </c>
      <c r="B1269" s="182" t="s">
        <v>718</v>
      </c>
      <c r="C1269" s="182"/>
      <c r="D1269" s="182"/>
      <c r="E1269" s="182"/>
      <c r="F1269" s="182"/>
      <c r="G1269" s="182"/>
      <c r="H1269" s="70">
        <f>SUM(H1270:H1273)</f>
        <v>0</v>
      </c>
    </row>
    <row r="1270" spans="1:8" x14ac:dyDescent="0.2">
      <c r="A1270" s="12">
        <v>38612</v>
      </c>
      <c r="B1270" s="143" t="s">
        <v>312</v>
      </c>
      <c r="C1270" s="143"/>
      <c r="D1270" s="143"/>
      <c r="E1270" s="143"/>
      <c r="F1270" s="143"/>
      <c r="G1270" s="143"/>
      <c r="H1270" s="71"/>
    </row>
    <row r="1271" spans="1:8" x14ac:dyDescent="0.2">
      <c r="A1271" s="12">
        <v>38613</v>
      </c>
      <c r="B1271" s="183" t="s">
        <v>715</v>
      </c>
      <c r="C1271" s="184"/>
      <c r="D1271" s="184"/>
      <c r="E1271" s="184"/>
      <c r="F1271" s="184"/>
      <c r="G1271" s="185"/>
      <c r="H1271" s="71"/>
    </row>
    <row r="1272" spans="1:8" x14ac:dyDescent="0.2">
      <c r="A1272" s="12">
        <v>38614</v>
      </c>
      <c r="B1272" s="183" t="s">
        <v>716</v>
      </c>
      <c r="C1272" s="184"/>
      <c r="D1272" s="184"/>
      <c r="E1272" s="184"/>
      <c r="F1272" s="184"/>
      <c r="G1272" s="185"/>
      <c r="H1272" s="71"/>
    </row>
    <row r="1273" spans="1:8" x14ac:dyDescent="0.2">
      <c r="A1273" s="12">
        <v>38615</v>
      </c>
      <c r="B1273" s="183" t="s">
        <v>717</v>
      </c>
      <c r="C1273" s="184"/>
      <c r="D1273" s="184"/>
      <c r="E1273" s="184"/>
      <c r="F1273" s="184"/>
      <c r="G1273" s="185"/>
      <c r="H1273" s="71"/>
    </row>
    <row r="1274" spans="1:8" ht="22.5" customHeight="1" x14ac:dyDescent="0.2">
      <c r="A1274" s="35" t="s">
        <v>313</v>
      </c>
      <c r="B1274" s="212" t="s">
        <v>719</v>
      </c>
      <c r="C1274" s="212"/>
      <c r="D1274" s="212"/>
      <c r="E1274" s="212"/>
      <c r="F1274" s="212"/>
      <c r="G1274" s="212"/>
      <c r="H1274" s="70">
        <f>SUM(H1275:H1277)</f>
        <v>0</v>
      </c>
    </row>
    <row r="1275" spans="1:8" x14ac:dyDescent="0.2">
      <c r="A1275" s="12">
        <v>38623</v>
      </c>
      <c r="B1275" s="183" t="s">
        <v>720</v>
      </c>
      <c r="C1275" s="184"/>
      <c r="D1275" s="184"/>
      <c r="E1275" s="184"/>
      <c r="F1275" s="184"/>
      <c r="G1275" s="185"/>
      <c r="H1275" s="71"/>
    </row>
    <row r="1276" spans="1:8" x14ac:dyDescent="0.2">
      <c r="A1276" s="12">
        <v>38624</v>
      </c>
      <c r="B1276" s="183" t="s">
        <v>721</v>
      </c>
      <c r="C1276" s="184"/>
      <c r="D1276" s="184"/>
      <c r="E1276" s="184"/>
      <c r="F1276" s="184"/>
      <c r="G1276" s="185"/>
      <c r="H1276" s="71"/>
    </row>
    <row r="1277" spans="1:8" x14ac:dyDescent="0.2">
      <c r="A1277" s="12">
        <v>38625</v>
      </c>
      <c r="B1277" s="183" t="s">
        <v>722</v>
      </c>
      <c r="C1277" s="184"/>
      <c r="D1277" s="184"/>
      <c r="E1277" s="184"/>
      <c r="F1277" s="184"/>
      <c r="G1277" s="185"/>
      <c r="H1277" s="71"/>
    </row>
    <row r="1278" spans="1:8" x14ac:dyDescent="0.2">
      <c r="A1278" s="35" t="s">
        <v>314</v>
      </c>
      <c r="B1278" s="35" t="s">
        <v>315</v>
      </c>
      <c r="C1278" s="41"/>
      <c r="D1278" s="41"/>
      <c r="E1278" s="41"/>
      <c r="F1278" s="41"/>
      <c r="G1278" s="41"/>
      <c r="H1278" s="70">
        <f>SUM(H1279+H1280)</f>
        <v>0</v>
      </c>
    </row>
    <row r="1279" spans="1:8" x14ac:dyDescent="0.2">
      <c r="A1279" s="12">
        <v>38631</v>
      </c>
      <c r="B1279" s="143" t="s">
        <v>316</v>
      </c>
      <c r="C1279" s="143"/>
      <c r="D1279" s="143"/>
      <c r="E1279" s="143"/>
      <c r="F1279" s="143"/>
      <c r="G1279" s="143"/>
      <c r="H1279" s="71"/>
    </row>
    <row r="1280" spans="1:8" x14ac:dyDescent="0.2">
      <c r="A1280" s="12">
        <v>38632</v>
      </c>
      <c r="B1280" s="143" t="s">
        <v>922</v>
      </c>
      <c r="C1280" s="143"/>
      <c r="D1280" s="143"/>
      <c r="E1280" s="143"/>
      <c r="F1280" s="143"/>
      <c r="G1280" s="143"/>
      <c r="H1280" s="71"/>
    </row>
    <row r="1281" spans="1:8" ht="33" customHeight="1" x14ac:dyDescent="0.25">
      <c r="A1281" s="42">
        <v>4</v>
      </c>
      <c r="B1281" s="205" t="s">
        <v>317</v>
      </c>
      <c r="C1281" s="205"/>
      <c r="D1281" s="205"/>
      <c r="E1281" s="205"/>
      <c r="F1281" s="205"/>
      <c r="G1281" s="205"/>
      <c r="H1281" s="76">
        <f>SUM(H1282+H1319+H1442+H1458+H1462)</f>
        <v>114500</v>
      </c>
    </row>
    <row r="1282" spans="1:8" ht="18" customHeight="1" x14ac:dyDescent="0.2">
      <c r="A1282" s="39">
        <v>41</v>
      </c>
      <c r="B1282" s="168" t="s">
        <v>318</v>
      </c>
      <c r="C1282" s="168"/>
      <c r="D1282" s="168"/>
      <c r="E1282" s="168"/>
      <c r="F1282" s="168"/>
      <c r="G1282" s="168"/>
      <c r="H1282" s="72">
        <f>SUM(H1283+H1298+H1316)</f>
        <v>92500</v>
      </c>
    </row>
    <row r="1283" spans="1:8" ht="16.5" customHeight="1" x14ac:dyDescent="0.2">
      <c r="A1283" s="31">
        <v>411</v>
      </c>
      <c r="B1283" s="157" t="s">
        <v>319</v>
      </c>
      <c r="C1283" s="157"/>
      <c r="D1283" s="157"/>
      <c r="E1283" s="157"/>
      <c r="F1283" s="157"/>
      <c r="G1283" s="157"/>
      <c r="H1283" s="69">
        <f>SUM(H1284+H1288+H1293)</f>
        <v>0</v>
      </c>
    </row>
    <row r="1284" spans="1:8" ht="16.5" customHeight="1" x14ac:dyDescent="0.2">
      <c r="A1284" s="35" t="s">
        <v>320</v>
      </c>
      <c r="B1284" s="144" t="s">
        <v>321</v>
      </c>
      <c r="C1284" s="144"/>
      <c r="D1284" s="144"/>
      <c r="E1284" s="144"/>
      <c r="F1284" s="144"/>
      <c r="G1284" s="144"/>
      <c r="H1284" s="70">
        <f>SUM(H1285+H1286+H1287)</f>
        <v>0</v>
      </c>
    </row>
    <row r="1285" spans="1:8" x14ac:dyDescent="0.2">
      <c r="A1285" s="12">
        <v>41111</v>
      </c>
      <c r="B1285" s="143" t="s">
        <v>322</v>
      </c>
      <c r="C1285" s="143"/>
      <c r="D1285" s="143"/>
      <c r="E1285" s="143"/>
      <c r="F1285" s="143"/>
      <c r="G1285" s="143"/>
      <c r="H1285" s="71"/>
    </row>
    <row r="1286" spans="1:8" x14ac:dyDescent="0.2">
      <c r="A1286" s="12">
        <v>41112</v>
      </c>
      <c r="B1286" s="143" t="s">
        <v>323</v>
      </c>
      <c r="C1286" s="143"/>
      <c r="D1286" s="143"/>
      <c r="E1286" s="143"/>
      <c r="F1286" s="143"/>
      <c r="G1286" s="143"/>
      <c r="H1286" s="71"/>
    </row>
    <row r="1287" spans="1:8" x14ac:dyDescent="0.2">
      <c r="A1287" s="12">
        <v>41119</v>
      </c>
      <c r="B1287" s="143" t="s">
        <v>324</v>
      </c>
      <c r="C1287" s="143"/>
      <c r="D1287" s="143"/>
      <c r="E1287" s="143"/>
      <c r="F1287" s="143"/>
      <c r="G1287" s="143"/>
      <c r="H1287" s="71"/>
    </row>
    <row r="1288" spans="1:8" x14ac:dyDescent="0.2">
      <c r="A1288" s="35" t="s">
        <v>325</v>
      </c>
      <c r="B1288" s="144" t="s">
        <v>326</v>
      </c>
      <c r="C1288" s="144"/>
      <c r="D1288" s="144"/>
      <c r="E1288" s="144"/>
      <c r="F1288" s="144"/>
      <c r="G1288" s="144"/>
      <c r="H1288" s="70">
        <f>SUM(H1289+H1290+H1291+H1292)</f>
        <v>0</v>
      </c>
    </row>
    <row r="1289" spans="1:8" x14ac:dyDescent="0.2">
      <c r="A1289" s="12">
        <v>41121</v>
      </c>
      <c r="B1289" s="143" t="s">
        <v>327</v>
      </c>
      <c r="C1289" s="143"/>
      <c r="D1289" s="143"/>
      <c r="E1289" s="143"/>
      <c r="F1289" s="143"/>
      <c r="G1289" s="143"/>
      <c r="H1289" s="71"/>
    </row>
    <row r="1290" spans="1:8" x14ac:dyDescent="0.2">
      <c r="A1290" s="12">
        <v>41122</v>
      </c>
      <c r="B1290" s="143" t="s">
        <v>328</v>
      </c>
      <c r="C1290" s="143"/>
      <c r="D1290" s="143"/>
      <c r="E1290" s="143"/>
      <c r="F1290" s="143"/>
      <c r="G1290" s="143"/>
      <c r="H1290" s="71"/>
    </row>
    <row r="1291" spans="1:8" x14ac:dyDescent="0.2">
      <c r="A1291" s="12">
        <v>41123</v>
      </c>
      <c r="B1291" s="143" t="s">
        <v>329</v>
      </c>
      <c r="C1291" s="143"/>
      <c r="D1291" s="143"/>
      <c r="E1291" s="143"/>
      <c r="F1291" s="143"/>
      <c r="G1291" s="143"/>
      <c r="H1291" s="71"/>
    </row>
    <row r="1292" spans="1:8" x14ac:dyDescent="0.2">
      <c r="A1292" s="12">
        <v>41129</v>
      </c>
      <c r="B1292" s="143" t="s">
        <v>330</v>
      </c>
      <c r="C1292" s="143"/>
      <c r="D1292" s="143"/>
      <c r="E1292" s="143"/>
      <c r="F1292" s="143"/>
      <c r="G1292" s="143"/>
      <c r="H1292" s="71"/>
    </row>
    <row r="1293" spans="1:8" x14ac:dyDescent="0.2">
      <c r="A1293" s="35" t="s">
        <v>331</v>
      </c>
      <c r="B1293" s="144" t="s">
        <v>332</v>
      </c>
      <c r="C1293" s="144"/>
      <c r="D1293" s="144"/>
      <c r="E1293" s="144"/>
      <c r="F1293" s="144"/>
      <c r="G1293" s="144"/>
      <c r="H1293" s="70">
        <f>SUM(H1294+H1295+H1296+H1297)</f>
        <v>0</v>
      </c>
    </row>
    <row r="1294" spans="1:8" x14ac:dyDescent="0.2">
      <c r="A1294" s="12">
        <v>41131</v>
      </c>
      <c r="B1294" s="143" t="s">
        <v>333</v>
      </c>
      <c r="C1294" s="143"/>
      <c r="D1294" s="143"/>
      <c r="E1294" s="143"/>
      <c r="F1294" s="143"/>
      <c r="G1294" s="143"/>
      <c r="H1294" s="71"/>
    </row>
    <row r="1295" spans="1:8" x14ac:dyDescent="0.2">
      <c r="A1295" s="12">
        <v>41132</v>
      </c>
      <c r="B1295" s="143" t="s">
        <v>334</v>
      </c>
      <c r="C1295" s="143"/>
      <c r="D1295" s="143"/>
      <c r="E1295" s="143"/>
      <c r="F1295" s="143"/>
      <c r="G1295" s="143"/>
      <c r="H1295" s="71"/>
    </row>
    <row r="1296" spans="1:8" x14ac:dyDescent="0.2">
      <c r="A1296" s="12">
        <v>41133</v>
      </c>
      <c r="B1296" s="143" t="s">
        <v>335</v>
      </c>
      <c r="C1296" s="143"/>
      <c r="D1296" s="143"/>
      <c r="E1296" s="143"/>
      <c r="F1296" s="143"/>
      <c r="G1296" s="143"/>
      <c r="H1296" s="71"/>
    </row>
    <row r="1297" spans="1:8" x14ac:dyDescent="0.2">
      <c r="A1297" s="12">
        <v>41139</v>
      </c>
      <c r="B1297" s="143" t="s">
        <v>336</v>
      </c>
      <c r="C1297" s="143"/>
      <c r="D1297" s="143"/>
      <c r="E1297" s="143"/>
      <c r="F1297" s="143"/>
      <c r="G1297" s="143"/>
      <c r="H1297" s="71"/>
    </row>
    <row r="1298" spans="1:8" x14ac:dyDescent="0.2">
      <c r="A1298" s="31">
        <v>412</v>
      </c>
      <c r="B1298" s="157" t="s">
        <v>337</v>
      </c>
      <c r="C1298" s="157"/>
      <c r="D1298" s="157"/>
      <c r="E1298" s="157"/>
      <c r="F1298" s="157"/>
      <c r="G1298" s="157"/>
      <c r="H1298" s="69">
        <f>SUM(H1299+H1301+H1303+H1305+H1312+H1314)</f>
        <v>92500</v>
      </c>
    </row>
    <row r="1299" spans="1:8" x14ac:dyDescent="0.2">
      <c r="A1299" s="35" t="s">
        <v>338</v>
      </c>
      <c r="B1299" s="144" t="s">
        <v>339</v>
      </c>
      <c r="C1299" s="144"/>
      <c r="D1299" s="144"/>
      <c r="E1299" s="144"/>
      <c r="F1299" s="144"/>
      <c r="G1299" s="144"/>
      <c r="H1299" s="70">
        <f>SUM(H1300)</f>
        <v>0</v>
      </c>
    </row>
    <row r="1300" spans="1:8" x14ac:dyDescent="0.2">
      <c r="A1300" s="12">
        <v>41211</v>
      </c>
      <c r="B1300" s="143" t="s">
        <v>339</v>
      </c>
      <c r="C1300" s="143"/>
      <c r="D1300" s="143"/>
      <c r="E1300" s="143"/>
      <c r="F1300" s="143"/>
      <c r="G1300" s="143"/>
      <c r="H1300" s="71"/>
    </row>
    <row r="1301" spans="1:8" x14ac:dyDescent="0.2">
      <c r="A1301" s="35" t="s">
        <v>340</v>
      </c>
      <c r="B1301" s="144" t="s">
        <v>341</v>
      </c>
      <c r="C1301" s="144"/>
      <c r="D1301" s="144"/>
      <c r="E1301" s="144"/>
      <c r="F1301" s="144"/>
      <c r="G1301" s="144"/>
      <c r="H1301" s="70">
        <f>SUM(H1302)</f>
        <v>0</v>
      </c>
    </row>
    <row r="1302" spans="1:8" x14ac:dyDescent="0.2">
      <c r="A1302" s="12">
        <v>41221</v>
      </c>
      <c r="B1302" s="143" t="s">
        <v>341</v>
      </c>
      <c r="C1302" s="143"/>
      <c r="D1302" s="143"/>
      <c r="E1302" s="143"/>
      <c r="F1302" s="143"/>
      <c r="G1302" s="143"/>
      <c r="H1302" s="71"/>
    </row>
    <row r="1303" spans="1:8" x14ac:dyDescent="0.2">
      <c r="A1303" s="35" t="s">
        <v>342</v>
      </c>
      <c r="B1303" s="144" t="s">
        <v>343</v>
      </c>
      <c r="C1303" s="144"/>
      <c r="D1303" s="144"/>
      <c r="E1303" s="144"/>
      <c r="F1303" s="144"/>
      <c r="G1303" s="144"/>
      <c r="H1303" s="70">
        <f>SUM(H1304)</f>
        <v>92000</v>
      </c>
    </row>
    <row r="1304" spans="1:8" x14ac:dyDescent="0.2">
      <c r="A1304" s="12">
        <v>41231</v>
      </c>
      <c r="B1304" s="143" t="s">
        <v>343</v>
      </c>
      <c r="C1304" s="143"/>
      <c r="D1304" s="143"/>
      <c r="E1304" s="143"/>
      <c r="F1304" s="143"/>
      <c r="G1304" s="143"/>
      <c r="H1304" s="95">
        <v>92000</v>
      </c>
    </row>
    <row r="1305" spans="1:8" x14ac:dyDescent="0.2">
      <c r="A1305" s="35" t="s">
        <v>344</v>
      </c>
      <c r="B1305" s="144" t="s">
        <v>345</v>
      </c>
      <c r="C1305" s="144"/>
      <c r="D1305" s="144"/>
      <c r="E1305" s="144"/>
      <c r="F1305" s="144"/>
      <c r="G1305" s="144"/>
      <c r="H1305" s="70">
        <f>SUM(H1306:H1311)</f>
        <v>500</v>
      </c>
    </row>
    <row r="1306" spans="1:8" x14ac:dyDescent="0.2">
      <c r="A1306" s="12">
        <v>41241</v>
      </c>
      <c r="B1306" s="143" t="s">
        <v>346</v>
      </c>
      <c r="C1306" s="143"/>
      <c r="D1306" s="143"/>
      <c r="E1306" s="143"/>
      <c r="F1306" s="143"/>
      <c r="G1306" s="143"/>
      <c r="H1306" s="71">
        <v>500</v>
      </c>
    </row>
    <row r="1307" spans="1:8" x14ac:dyDescent="0.2">
      <c r="A1307" s="12">
        <v>41242</v>
      </c>
      <c r="B1307" s="143" t="s">
        <v>347</v>
      </c>
      <c r="C1307" s="143"/>
      <c r="D1307" s="143"/>
      <c r="E1307" s="143"/>
      <c r="F1307" s="143"/>
      <c r="G1307" s="143"/>
      <c r="H1307" s="71"/>
    </row>
    <row r="1308" spans="1:8" x14ac:dyDescent="0.2">
      <c r="A1308" s="12">
        <v>41243</v>
      </c>
      <c r="B1308" s="143" t="s">
        <v>348</v>
      </c>
      <c r="C1308" s="143"/>
      <c r="D1308" s="143"/>
      <c r="E1308" s="143"/>
      <c r="F1308" s="143"/>
      <c r="G1308" s="143"/>
      <c r="H1308" s="71"/>
    </row>
    <row r="1309" spans="1:8" x14ac:dyDescent="0.2">
      <c r="A1309" s="12">
        <v>41244</v>
      </c>
      <c r="B1309" s="143" t="s">
        <v>349</v>
      </c>
      <c r="C1309" s="143"/>
      <c r="D1309" s="143"/>
      <c r="E1309" s="143"/>
      <c r="F1309" s="143"/>
      <c r="G1309" s="143"/>
      <c r="H1309" s="71"/>
    </row>
    <row r="1310" spans="1:8" x14ac:dyDescent="0.2">
      <c r="A1310" s="12">
        <v>41245</v>
      </c>
      <c r="B1310" s="183" t="s">
        <v>723</v>
      </c>
      <c r="C1310" s="184"/>
      <c r="D1310" s="184"/>
      <c r="E1310" s="184"/>
      <c r="F1310" s="184"/>
      <c r="G1310" s="185"/>
      <c r="H1310" s="71"/>
    </row>
    <row r="1311" spans="1:8" x14ac:dyDescent="0.2">
      <c r="A1311" s="12">
        <v>41249</v>
      </c>
      <c r="B1311" s="143" t="s">
        <v>350</v>
      </c>
      <c r="C1311" s="143"/>
      <c r="D1311" s="143"/>
      <c r="E1311" s="143"/>
      <c r="F1311" s="143"/>
      <c r="G1311" s="143"/>
      <c r="H1311" s="71"/>
    </row>
    <row r="1312" spans="1:8" x14ac:dyDescent="0.2">
      <c r="A1312" s="35" t="s">
        <v>351</v>
      </c>
      <c r="B1312" s="144" t="s">
        <v>352</v>
      </c>
      <c r="C1312" s="144"/>
      <c r="D1312" s="144"/>
      <c r="E1312" s="144"/>
      <c r="F1312" s="144"/>
      <c r="G1312" s="144"/>
      <c r="H1312" s="70">
        <f>SUM(H1313)</f>
        <v>0</v>
      </c>
    </row>
    <row r="1313" spans="1:8" x14ac:dyDescent="0.2">
      <c r="A1313" s="12">
        <v>41251</v>
      </c>
      <c r="B1313" s="143" t="s">
        <v>352</v>
      </c>
      <c r="C1313" s="143"/>
      <c r="D1313" s="143"/>
      <c r="E1313" s="143"/>
      <c r="F1313" s="143"/>
      <c r="G1313" s="143"/>
      <c r="H1313" s="71"/>
    </row>
    <row r="1314" spans="1:8" x14ac:dyDescent="0.2">
      <c r="A1314" s="35" t="s">
        <v>353</v>
      </c>
      <c r="B1314" s="144" t="s">
        <v>354</v>
      </c>
      <c r="C1314" s="144"/>
      <c r="D1314" s="144"/>
      <c r="E1314" s="144"/>
      <c r="F1314" s="144"/>
      <c r="G1314" s="144"/>
      <c r="H1314" s="70">
        <f>SUM(H1315)</f>
        <v>0</v>
      </c>
    </row>
    <row r="1315" spans="1:8" x14ac:dyDescent="0.2">
      <c r="A1315" s="12">
        <v>41261</v>
      </c>
      <c r="B1315" s="143" t="s">
        <v>354</v>
      </c>
      <c r="C1315" s="143"/>
      <c r="D1315" s="143"/>
      <c r="E1315" s="143"/>
      <c r="F1315" s="143"/>
      <c r="G1315" s="143"/>
      <c r="H1315" s="71"/>
    </row>
    <row r="1316" spans="1:8" x14ac:dyDescent="0.2">
      <c r="A1316" s="31">
        <v>418</v>
      </c>
      <c r="B1316" s="157" t="s">
        <v>355</v>
      </c>
      <c r="C1316" s="157"/>
      <c r="D1316" s="157"/>
      <c r="E1316" s="157"/>
      <c r="F1316" s="157"/>
      <c r="G1316" s="157"/>
      <c r="H1316" s="77">
        <f>SUM(H1317)</f>
        <v>0</v>
      </c>
    </row>
    <row r="1317" spans="1:8" x14ac:dyDescent="0.2">
      <c r="A1317" s="35" t="s">
        <v>356</v>
      </c>
      <c r="B1317" s="144" t="s">
        <v>355</v>
      </c>
      <c r="C1317" s="144"/>
      <c r="D1317" s="144"/>
      <c r="E1317" s="144"/>
      <c r="F1317" s="144"/>
      <c r="G1317" s="144"/>
      <c r="H1317" s="78">
        <f>SUM(H1318)</f>
        <v>0</v>
      </c>
    </row>
    <row r="1318" spans="1:8" x14ac:dyDescent="0.2">
      <c r="A1318" s="12">
        <v>41811</v>
      </c>
      <c r="B1318" s="143" t="s">
        <v>355</v>
      </c>
      <c r="C1318" s="143"/>
      <c r="D1318" s="143"/>
      <c r="E1318" s="143"/>
      <c r="F1318" s="143"/>
      <c r="G1318" s="143"/>
      <c r="H1318" s="71"/>
    </row>
    <row r="1319" spans="1:8" ht="17.25" customHeight="1" x14ac:dyDescent="0.2">
      <c r="A1319" s="39">
        <v>42</v>
      </c>
      <c r="B1319" s="168" t="s">
        <v>357</v>
      </c>
      <c r="C1319" s="168"/>
      <c r="D1319" s="168"/>
      <c r="E1319" s="168"/>
      <c r="F1319" s="168"/>
      <c r="G1319" s="168"/>
      <c r="H1319" s="68">
        <f>SUM(H1320+H1349+H1381+H1406+H1418+H1424+H1439)</f>
        <v>22000</v>
      </c>
    </row>
    <row r="1320" spans="1:8" ht="23.25" customHeight="1" x14ac:dyDescent="0.2">
      <c r="A1320" s="31">
        <v>421</v>
      </c>
      <c r="B1320" s="157" t="s">
        <v>358</v>
      </c>
      <c r="C1320" s="157"/>
      <c r="D1320" s="157"/>
      <c r="E1320" s="157"/>
      <c r="F1320" s="157"/>
      <c r="G1320" s="157"/>
      <c r="H1320" s="69">
        <f>SUM(H1321+H1325+H1334+H1340)</f>
        <v>0</v>
      </c>
    </row>
    <row r="1321" spans="1:8" x14ac:dyDescent="0.2">
      <c r="A1321" s="35" t="s">
        <v>359</v>
      </c>
      <c r="B1321" s="144" t="s">
        <v>360</v>
      </c>
      <c r="C1321" s="144"/>
      <c r="D1321" s="144"/>
      <c r="E1321" s="144"/>
      <c r="F1321" s="144"/>
      <c r="G1321" s="144"/>
      <c r="H1321" s="70">
        <f>SUM(H1322+H1323+H1324)</f>
        <v>0</v>
      </c>
    </row>
    <row r="1322" spans="1:8" x14ac:dyDescent="0.2">
      <c r="A1322" s="12">
        <v>42111</v>
      </c>
      <c r="B1322" s="143" t="s">
        <v>361</v>
      </c>
      <c r="C1322" s="143"/>
      <c r="D1322" s="143"/>
      <c r="E1322" s="143"/>
      <c r="F1322" s="143"/>
      <c r="G1322" s="143"/>
      <c r="H1322" s="71"/>
    </row>
    <row r="1323" spans="1:8" x14ac:dyDescent="0.2">
      <c r="A1323" s="12">
        <v>42112</v>
      </c>
      <c r="B1323" s="143" t="s">
        <v>362</v>
      </c>
      <c r="C1323" s="143"/>
      <c r="D1323" s="143"/>
      <c r="E1323" s="143"/>
      <c r="F1323" s="143"/>
      <c r="G1323" s="143"/>
      <c r="H1323" s="71"/>
    </row>
    <row r="1324" spans="1:8" x14ac:dyDescent="0.2">
      <c r="A1324" s="12">
        <v>42119</v>
      </c>
      <c r="B1324" s="143" t="s">
        <v>363</v>
      </c>
      <c r="C1324" s="143"/>
      <c r="D1324" s="143"/>
      <c r="E1324" s="143"/>
      <c r="F1324" s="143"/>
      <c r="G1324" s="143"/>
      <c r="H1324" s="71"/>
    </row>
    <row r="1325" spans="1:8" x14ac:dyDescent="0.2">
      <c r="A1325" s="35" t="s">
        <v>364</v>
      </c>
      <c r="B1325" s="144" t="s">
        <v>365</v>
      </c>
      <c r="C1325" s="144"/>
      <c r="D1325" s="144"/>
      <c r="E1325" s="144"/>
      <c r="F1325" s="144"/>
      <c r="G1325" s="144"/>
      <c r="H1325" s="70">
        <f>SUM(H1326+H1327+H1328+H1329+H1330+H1331+H1332+H1333)</f>
        <v>0</v>
      </c>
    </row>
    <row r="1326" spans="1:8" x14ac:dyDescent="0.2">
      <c r="A1326" s="12">
        <v>42121</v>
      </c>
      <c r="B1326" s="143" t="s">
        <v>366</v>
      </c>
      <c r="C1326" s="143"/>
      <c r="D1326" s="143"/>
      <c r="E1326" s="143"/>
      <c r="F1326" s="143"/>
      <c r="G1326" s="143"/>
      <c r="H1326" s="71"/>
    </row>
    <row r="1327" spans="1:8" x14ac:dyDescent="0.2">
      <c r="A1327" s="12">
        <v>42122</v>
      </c>
      <c r="B1327" s="12" t="s">
        <v>367</v>
      </c>
      <c r="C1327" s="43"/>
      <c r="D1327" s="43"/>
      <c r="E1327" s="43"/>
      <c r="F1327" s="43"/>
      <c r="G1327" s="43"/>
      <c r="H1327" s="71"/>
    </row>
    <row r="1328" spans="1:8" x14ac:dyDescent="0.2">
      <c r="A1328" s="12">
        <v>42123</v>
      </c>
      <c r="B1328" s="143" t="s">
        <v>368</v>
      </c>
      <c r="C1328" s="143"/>
      <c r="D1328" s="143"/>
      <c r="E1328" s="143"/>
      <c r="F1328" s="143"/>
      <c r="G1328" s="143"/>
      <c r="H1328" s="71"/>
    </row>
    <row r="1329" spans="1:8" x14ac:dyDescent="0.2">
      <c r="A1329" s="12">
        <v>42124</v>
      </c>
      <c r="B1329" s="143" t="s">
        <v>369</v>
      </c>
      <c r="C1329" s="143"/>
      <c r="D1329" s="143"/>
      <c r="E1329" s="143"/>
      <c r="F1329" s="143"/>
      <c r="G1329" s="143"/>
      <c r="H1329" s="71"/>
    </row>
    <row r="1330" spans="1:8" x14ac:dyDescent="0.2">
      <c r="A1330" s="12">
        <v>42125</v>
      </c>
      <c r="B1330" s="143" t="s">
        <v>370</v>
      </c>
      <c r="C1330" s="143"/>
      <c r="D1330" s="143"/>
      <c r="E1330" s="143"/>
      <c r="F1330" s="143"/>
      <c r="G1330" s="143"/>
      <c r="H1330" s="71"/>
    </row>
    <row r="1331" spans="1:8" x14ac:dyDescent="0.2">
      <c r="A1331" s="12">
        <v>42126</v>
      </c>
      <c r="B1331" s="143" t="s">
        <v>371</v>
      </c>
      <c r="C1331" s="143"/>
      <c r="D1331" s="143"/>
      <c r="E1331" s="143"/>
      <c r="F1331" s="143"/>
      <c r="G1331" s="143"/>
      <c r="H1331" s="71"/>
    </row>
    <row r="1332" spans="1:8" x14ac:dyDescent="0.2">
      <c r="A1332" s="12">
        <v>42127</v>
      </c>
      <c r="B1332" s="143" t="s">
        <v>372</v>
      </c>
      <c r="C1332" s="143"/>
      <c r="D1332" s="143"/>
      <c r="E1332" s="143"/>
      <c r="F1332" s="143"/>
      <c r="G1332" s="143"/>
      <c r="H1332" s="71"/>
    </row>
    <row r="1333" spans="1:8" x14ac:dyDescent="0.2">
      <c r="A1333" s="12">
        <v>42129</v>
      </c>
      <c r="B1333" s="143" t="s">
        <v>373</v>
      </c>
      <c r="C1333" s="143"/>
      <c r="D1333" s="143"/>
      <c r="E1333" s="143"/>
      <c r="F1333" s="143"/>
      <c r="G1333" s="143"/>
      <c r="H1333" s="71"/>
    </row>
    <row r="1334" spans="1:8" x14ac:dyDescent="0.2">
      <c r="A1334" s="35" t="s">
        <v>374</v>
      </c>
      <c r="B1334" s="144" t="s">
        <v>923</v>
      </c>
      <c r="C1334" s="144"/>
      <c r="D1334" s="144"/>
      <c r="E1334" s="144"/>
      <c r="F1334" s="144"/>
      <c r="G1334" s="144"/>
      <c r="H1334" s="70">
        <f>SUM(H1335:H1339)</f>
        <v>0</v>
      </c>
    </row>
    <row r="1335" spans="1:8" x14ac:dyDescent="0.2">
      <c r="A1335" s="12">
        <v>42131</v>
      </c>
      <c r="B1335" s="143" t="s">
        <v>375</v>
      </c>
      <c r="C1335" s="143"/>
      <c r="D1335" s="143"/>
      <c r="E1335" s="143"/>
      <c r="F1335" s="143"/>
      <c r="G1335" s="143"/>
      <c r="H1335" s="71"/>
    </row>
    <row r="1336" spans="1:8" x14ac:dyDescent="0.2">
      <c r="A1336" s="12">
        <v>42132</v>
      </c>
      <c r="B1336" s="143" t="s">
        <v>376</v>
      </c>
      <c r="C1336" s="143"/>
      <c r="D1336" s="143"/>
      <c r="E1336" s="143"/>
      <c r="F1336" s="143"/>
      <c r="G1336" s="143"/>
      <c r="H1336" s="71"/>
    </row>
    <row r="1337" spans="1:8" x14ac:dyDescent="0.2">
      <c r="A1337" s="12">
        <v>42133</v>
      </c>
      <c r="B1337" s="143" t="s">
        <v>377</v>
      </c>
      <c r="C1337" s="143"/>
      <c r="D1337" s="143"/>
      <c r="E1337" s="143"/>
      <c r="F1337" s="143"/>
      <c r="G1337" s="143"/>
      <c r="H1337" s="71"/>
    </row>
    <row r="1338" spans="1:8" x14ac:dyDescent="0.2">
      <c r="A1338" s="12">
        <v>42134</v>
      </c>
      <c r="B1338" s="143" t="s">
        <v>378</v>
      </c>
      <c r="C1338" s="143"/>
      <c r="D1338" s="143"/>
      <c r="E1338" s="143"/>
      <c r="F1338" s="143"/>
      <c r="G1338" s="143"/>
      <c r="H1338" s="71"/>
    </row>
    <row r="1339" spans="1:8" x14ac:dyDescent="0.2">
      <c r="A1339" s="12">
        <v>42139</v>
      </c>
      <c r="B1339" s="143" t="s">
        <v>379</v>
      </c>
      <c r="C1339" s="143"/>
      <c r="D1339" s="143"/>
      <c r="E1339" s="143"/>
      <c r="F1339" s="143"/>
      <c r="G1339" s="143"/>
      <c r="H1339" s="71"/>
    </row>
    <row r="1340" spans="1:8" x14ac:dyDescent="0.2">
      <c r="A1340" s="35" t="s">
        <v>380</v>
      </c>
      <c r="B1340" s="144" t="s">
        <v>381</v>
      </c>
      <c r="C1340" s="144"/>
      <c r="D1340" s="144"/>
      <c r="E1340" s="144"/>
      <c r="F1340" s="144"/>
      <c r="G1340" s="144"/>
      <c r="H1340" s="70">
        <f>SUM(H1341:H1348)</f>
        <v>0</v>
      </c>
    </row>
    <row r="1341" spans="1:8" x14ac:dyDescent="0.2">
      <c r="A1341" s="12">
        <v>42141</v>
      </c>
      <c r="B1341" s="143" t="s">
        <v>382</v>
      </c>
      <c r="C1341" s="143"/>
      <c r="D1341" s="143"/>
      <c r="E1341" s="143"/>
      <c r="F1341" s="143"/>
      <c r="G1341" s="143"/>
      <c r="H1341" s="71"/>
    </row>
    <row r="1342" spans="1:8" x14ac:dyDescent="0.2">
      <c r="A1342" s="12">
        <v>42142</v>
      </c>
      <c r="B1342" s="143" t="s">
        <v>383</v>
      </c>
      <c r="C1342" s="143"/>
      <c r="D1342" s="143"/>
      <c r="E1342" s="143"/>
      <c r="F1342" s="143"/>
      <c r="G1342" s="143"/>
      <c r="H1342" s="71"/>
    </row>
    <row r="1343" spans="1:8" x14ac:dyDescent="0.2">
      <c r="A1343" s="12">
        <v>42143</v>
      </c>
      <c r="B1343" s="143" t="s">
        <v>384</v>
      </c>
      <c r="C1343" s="143"/>
      <c r="D1343" s="143"/>
      <c r="E1343" s="143"/>
      <c r="F1343" s="143"/>
      <c r="G1343" s="143"/>
      <c r="H1343" s="71"/>
    </row>
    <row r="1344" spans="1:8" x14ac:dyDescent="0.2">
      <c r="A1344" s="12">
        <v>42144</v>
      </c>
      <c r="B1344" s="143" t="s">
        <v>385</v>
      </c>
      <c r="C1344" s="143"/>
      <c r="D1344" s="143"/>
      <c r="E1344" s="143"/>
      <c r="F1344" s="143"/>
      <c r="G1344" s="143"/>
      <c r="H1344" s="71"/>
    </row>
    <row r="1345" spans="1:8" x14ac:dyDescent="0.2">
      <c r="A1345" s="12">
        <v>42145</v>
      </c>
      <c r="B1345" s="143" t="s">
        <v>386</v>
      </c>
      <c r="C1345" s="143"/>
      <c r="D1345" s="143"/>
      <c r="E1345" s="143"/>
      <c r="F1345" s="143"/>
      <c r="G1345" s="143"/>
      <c r="H1345" s="71"/>
    </row>
    <row r="1346" spans="1:8" x14ac:dyDescent="0.2">
      <c r="A1346" s="12">
        <v>42146</v>
      </c>
      <c r="B1346" s="143" t="s">
        <v>387</v>
      </c>
      <c r="C1346" s="143"/>
      <c r="D1346" s="143"/>
      <c r="E1346" s="143"/>
      <c r="F1346" s="143"/>
      <c r="G1346" s="143"/>
      <c r="H1346" s="71"/>
    </row>
    <row r="1347" spans="1:8" x14ac:dyDescent="0.2">
      <c r="A1347" s="12">
        <v>42147</v>
      </c>
      <c r="B1347" s="183" t="s">
        <v>724</v>
      </c>
      <c r="C1347" s="184"/>
      <c r="D1347" s="184"/>
      <c r="E1347" s="184"/>
      <c r="F1347" s="184"/>
      <c r="G1347" s="185"/>
      <c r="H1347" s="71"/>
    </row>
    <row r="1348" spans="1:8" x14ac:dyDescent="0.2">
      <c r="A1348" s="12">
        <v>42149</v>
      </c>
      <c r="B1348" s="143" t="s">
        <v>388</v>
      </c>
      <c r="C1348" s="143"/>
      <c r="D1348" s="143"/>
      <c r="E1348" s="143"/>
      <c r="F1348" s="143"/>
      <c r="G1348" s="143"/>
      <c r="H1348" s="71"/>
    </row>
    <row r="1349" spans="1:8" ht="18.75" customHeight="1" x14ac:dyDescent="0.2">
      <c r="A1349" s="31">
        <v>422</v>
      </c>
      <c r="B1349" s="157" t="s">
        <v>389</v>
      </c>
      <c r="C1349" s="157"/>
      <c r="D1349" s="157"/>
      <c r="E1349" s="157"/>
      <c r="F1349" s="157"/>
      <c r="G1349" s="157"/>
      <c r="H1349" s="69">
        <f>SUM(H1350+H1354+H1359+H1366+H1369+H1374+H1377)</f>
        <v>22000</v>
      </c>
    </row>
    <row r="1350" spans="1:8" x14ac:dyDescent="0.2">
      <c r="A1350" s="35" t="s">
        <v>390</v>
      </c>
      <c r="B1350" s="144" t="s">
        <v>391</v>
      </c>
      <c r="C1350" s="144"/>
      <c r="D1350" s="144"/>
      <c r="E1350" s="144"/>
      <c r="F1350" s="144"/>
      <c r="G1350" s="144"/>
      <c r="H1350" s="70">
        <f>SUM(H1351:H1353)</f>
        <v>21500</v>
      </c>
    </row>
    <row r="1351" spans="1:8" x14ac:dyDescent="0.2">
      <c r="A1351" s="12">
        <v>42211</v>
      </c>
      <c r="B1351" s="143" t="s">
        <v>392</v>
      </c>
      <c r="C1351" s="143"/>
      <c r="D1351" s="143"/>
      <c r="E1351" s="143"/>
      <c r="F1351" s="143"/>
      <c r="G1351" s="143"/>
      <c r="H1351" s="71">
        <v>20000</v>
      </c>
    </row>
    <row r="1352" spans="1:8" x14ac:dyDescent="0.2">
      <c r="A1352" s="12">
        <v>42212</v>
      </c>
      <c r="B1352" s="143" t="s">
        <v>393</v>
      </c>
      <c r="C1352" s="143"/>
      <c r="D1352" s="143"/>
      <c r="E1352" s="143"/>
      <c r="F1352" s="143"/>
      <c r="G1352" s="143"/>
      <c r="H1352" s="71">
        <v>1000</v>
      </c>
    </row>
    <row r="1353" spans="1:8" x14ac:dyDescent="0.2">
      <c r="A1353" s="12">
        <v>42219</v>
      </c>
      <c r="B1353" s="143" t="s">
        <v>394</v>
      </c>
      <c r="C1353" s="143"/>
      <c r="D1353" s="143"/>
      <c r="E1353" s="143"/>
      <c r="F1353" s="143"/>
      <c r="G1353" s="143"/>
      <c r="H1353" s="71">
        <v>500</v>
      </c>
    </row>
    <row r="1354" spans="1:8" x14ac:dyDescent="0.2">
      <c r="A1354" s="35" t="s">
        <v>395</v>
      </c>
      <c r="B1354" s="144" t="s">
        <v>396</v>
      </c>
      <c r="C1354" s="144"/>
      <c r="D1354" s="144"/>
      <c r="E1354" s="144"/>
      <c r="F1354" s="144"/>
      <c r="G1354" s="144"/>
      <c r="H1354" s="70">
        <f>SUM(H1355:H1358)</f>
        <v>0</v>
      </c>
    </row>
    <row r="1355" spans="1:8" x14ac:dyDescent="0.2">
      <c r="A1355" s="12">
        <v>42221</v>
      </c>
      <c r="B1355" s="143" t="s">
        <v>397</v>
      </c>
      <c r="C1355" s="143"/>
      <c r="D1355" s="143"/>
      <c r="E1355" s="143"/>
      <c r="F1355" s="143"/>
      <c r="G1355" s="143"/>
      <c r="H1355" s="71"/>
    </row>
    <row r="1356" spans="1:8" x14ac:dyDescent="0.2">
      <c r="A1356" s="12">
        <v>42222</v>
      </c>
      <c r="B1356" s="143" t="s">
        <v>398</v>
      </c>
      <c r="C1356" s="143"/>
      <c r="D1356" s="143"/>
      <c r="E1356" s="143"/>
      <c r="F1356" s="143"/>
      <c r="G1356" s="143"/>
      <c r="H1356" s="71"/>
    </row>
    <row r="1357" spans="1:8" x14ac:dyDescent="0.2">
      <c r="A1357" s="12">
        <v>42223</v>
      </c>
      <c r="B1357" s="143" t="s">
        <v>399</v>
      </c>
      <c r="C1357" s="143"/>
      <c r="D1357" s="143"/>
      <c r="E1357" s="143"/>
      <c r="F1357" s="143"/>
      <c r="G1357" s="143"/>
      <c r="H1357" s="71"/>
    </row>
    <row r="1358" spans="1:8" x14ac:dyDescent="0.2">
      <c r="A1358" s="12">
        <v>42229</v>
      </c>
      <c r="B1358" s="143" t="s">
        <v>400</v>
      </c>
      <c r="C1358" s="143"/>
      <c r="D1358" s="143"/>
      <c r="E1358" s="143"/>
      <c r="F1358" s="143"/>
      <c r="G1358" s="143"/>
      <c r="H1358" s="71"/>
    </row>
    <row r="1359" spans="1:8" x14ac:dyDescent="0.2">
      <c r="A1359" s="35" t="s">
        <v>401</v>
      </c>
      <c r="B1359" s="144" t="s">
        <v>402</v>
      </c>
      <c r="C1359" s="144"/>
      <c r="D1359" s="144"/>
      <c r="E1359" s="144"/>
      <c r="F1359" s="144"/>
      <c r="G1359" s="144"/>
      <c r="H1359" s="70">
        <f>SUM(H1360:H1365)</f>
        <v>500</v>
      </c>
    </row>
    <row r="1360" spans="1:8" x14ac:dyDescent="0.2">
      <c r="A1360" s="12">
        <v>42231</v>
      </c>
      <c r="B1360" s="143" t="s">
        <v>403</v>
      </c>
      <c r="C1360" s="143"/>
      <c r="D1360" s="143"/>
      <c r="E1360" s="143"/>
      <c r="F1360" s="143"/>
      <c r="G1360" s="143"/>
      <c r="H1360" s="71">
        <v>500</v>
      </c>
    </row>
    <row r="1361" spans="1:8" x14ac:dyDescent="0.2">
      <c r="A1361" s="12">
        <v>42232</v>
      </c>
      <c r="B1361" s="143" t="s">
        <v>404</v>
      </c>
      <c r="C1361" s="143"/>
      <c r="D1361" s="143"/>
      <c r="E1361" s="143"/>
      <c r="F1361" s="143"/>
      <c r="G1361" s="143"/>
      <c r="H1361" s="71"/>
    </row>
    <row r="1362" spans="1:8" x14ac:dyDescent="0.2">
      <c r="A1362" s="12">
        <v>42233</v>
      </c>
      <c r="B1362" s="143" t="s">
        <v>405</v>
      </c>
      <c r="C1362" s="143"/>
      <c r="D1362" s="143"/>
      <c r="E1362" s="143"/>
      <c r="F1362" s="143"/>
      <c r="G1362" s="143"/>
      <c r="H1362" s="71"/>
    </row>
    <row r="1363" spans="1:8" x14ac:dyDescent="0.2">
      <c r="A1363" s="12">
        <v>42234</v>
      </c>
      <c r="B1363" s="143" t="s">
        <v>406</v>
      </c>
      <c r="C1363" s="143"/>
      <c r="D1363" s="143"/>
      <c r="E1363" s="143"/>
      <c r="F1363" s="143"/>
      <c r="G1363" s="143"/>
      <c r="H1363" s="71"/>
    </row>
    <row r="1364" spans="1:8" x14ac:dyDescent="0.2">
      <c r="A1364" s="12">
        <v>42235</v>
      </c>
      <c r="B1364" s="143" t="s">
        <v>407</v>
      </c>
      <c r="C1364" s="143"/>
      <c r="D1364" s="143"/>
      <c r="E1364" s="143"/>
      <c r="F1364" s="143"/>
      <c r="G1364" s="143"/>
      <c r="H1364" s="71"/>
    </row>
    <row r="1365" spans="1:8" x14ac:dyDescent="0.2">
      <c r="A1365" s="12">
        <v>42239</v>
      </c>
      <c r="B1365" s="143" t="s">
        <v>408</v>
      </c>
      <c r="C1365" s="143"/>
      <c r="D1365" s="143"/>
      <c r="E1365" s="143"/>
      <c r="F1365" s="143"/>
      <c r="G1365" s="143"/>
      <c r="H1365" s="71"/>
    </row>
    <row r="1366" spans="1:8" x14ac:dyDescent="0.2">
      <c r="A1366" s="35" t="s">
        <v>409</v>
      </c>
      <c r="B1366" s="144" t="s">
        <v>410</v>
      </c>
      <c r="C1366" s="144"/>
      <c r="D1366" s="144"/>
      <c r="E1366" s="144"/>
      <c r="F1366" s="144"/>
      <c r="G1366" s="144"/>
      <c r="H1366" s="70">
        <f>SUM(H1367:H1368)</f>
        <v>0</v>
      </c>
    </row>
    <row r="1367" spans="1:8" x14ac:dyDescent="0.2">
      <c r="A1367" s="12">
        <v>42241</v>
      </c>
      <c r="B1367" s="143" t="s">
        <v>411</v>
      </c>
      <c r="C1367" s="143"/>
      <c r="D1367" s="143"/>
      <c r="E1367" s="143"/>
      <c r="F1367" s="143"/>
      <c r="G1367" s="143"/>
      <c r="H1367" s="71"/>
    </row>
    <row r="1368" spans="1:8" x14ac:dyDescent="0.2">
      <c r="A1368" s="12">
        <v>42242</v>
      </c>
      <c r="B1368" s="143" t="s">
        <v>412</v>
      </c>
      <c r="C1368" s="143"/>
      <c r="D1368" s="143"/>
      <c r="E1368" s="143"/>
      <c r="F1368" s="143"/>
      <c r="G1368" s="143"/>
      <c r="H1368" s="71"/>
    </row>
    <row r="1369" spans="1:8" x14ac:dyDescent="0.2">
      <c r="A1369" s="35" t="s">
        <v>413</v>
      </c>
      <c r="B1369" s="144" t="s">
        <v>414</v>
      </c>
      <c r="C1369" s="144"/>
      <c r="D1369" s="144"/>
      <c r="E1369" s="144"/>
      <c r="F1369" s="144"/>
      <c r="G1369" s="144"/>
      <c r="H1369" s="70">
        <f>SUM(H1370:H1373)</f>
        <v>0</v>
      </c>
    </row>
    <row r="1370" spans="1:8" x14ac:dyDescent="0.2">
      <c r="A1370" s="12">
        <v>42251</v>
      </c>
      <c r="B1370" s="143" t="s">
        <v>415</v>
      </c>
      <c r="C1370" s="143"/>
      <c r="D1370" s="143"/>
      <c r="E1370" s="143"/>
      <c r="F1370" s="143"/>
      <c r="G1370" s="143"/>
      <c r="H1370" s="71"/>
    </row>
    <row r="1371" spans="1:8" x14ac:dyDescent="0.2">
      <c r="A1371" s="12">
        <v>42252</v>
      </c>
      <c r="B1371" s="143" t="s">
        <v>416</v>
      </c>
      <c r="C1371" s="143"/>
      <c r="D1371" s="143"/>
      <c r="E1371" s="143"/>
      <c r="F1371" s="143"/>
      <c r="G1371" s="143"/>
      <c r="H1371" s="71"/>
    </row>
    <row r="1372" spans="1:8" x14ac:dyDescent="0.2">
      <c r="A1372" s="12">
        <v>42253</v>
      </c>
      <c r="B1372" s="143" t="s">
        <v>417</v>
      </c>
      <c r="C1372" s="143"/>
      <c r="D1372" s="143"/>
      <c r="E1372" s="143"/>
      <c r="F1372" s="143"/>
      <c r="G1372" s="143"/>
      <c r="H1372" s="71"/>
    </row>
    <row r="1373" spans="1:8" x14ac:dyDescent="0.2">
      <c r="A1373" s="12">
        <v>42259</v>
      </c>
      <c r="B1373" s="143" t="s">
        <v>418</v>
      </c>
      <c r="C1373" s="143"/>
      <c r="D1373" s="143"/>
      <c r="E1373" s="143"/>
      <c r="F1373" s="143"/>
      <c r="G1373" s="143"/>
      <c r="H1373" s="71"/>
    </row>
    <row r="1374" spans="1:8" x14ac:dyDescent="0.2">
      <c r="A1374" s="35" t="s">
        <v>419</v>
      </c>
      <c r="B1374" s="144" t="s">
        <v>420</v>
      </c>
      <c r="C1374" s="144"/>
      <c r="D1374" s="144"/>
      <c r="E1374" s="144"/>
      <c r="F1374" s="144"/>
      <c r="G1374" s="144"/>
      <c r="H1374" s="70">
        <f>SUM(H1375:H1376)</f>
        <v>0</v>
      </c>
    </row>
    <row r="1375" spans="1:8" x14ac:dyDescent="0.2">
      <c r="A1375" s="12">
        <v>42261</v>
      </c>
      <c r="B1375" s="143" t="s">
        <v>421</v>
      </c>
      <c r="C1375" s="143"/>
      <c r="D1375" s="143"/>
      <c r="E1375" s="143"/>
      <c r="F1375" s="143"/>
      <c r="G1375" s="143"/>
      <c r="H1375" s="71"/>
    </row>
    <row r="1376" spans="1:8" x14ac:dyDescent="0.2">
      <c r="A1376" s="12">
        <v>42262</v>
      </c>
      <c r="B1376" s="143" t="s">
        <v>422</v>
      </c>
      <c r="C1376" s="143"/>
      <c r="D1376" s="143"/>
      <c r="E1376" s="143"/>
      <c r="F1376" s="143"/>
      <c r="G1376" s="143"/>
      <c r="H1376" s="71"/>
    </row>
    <row r="1377" spans="1:8" x14ac:dyDescent="0.2">
      <c r="A1377" s="35" t="s">
        <v>423</v>
      </c>
      <c r="B1377" s="144" t="s">
        <v>424</v>
      </c>
      <c r="C1377" s="144"/>
      <c r="D1377" s="144"/>
      <c r="E1377" s="144"/>
      <c r="F1377" s="144"/>
      <c r="G1377" s="144"/>
      <c r="H1377" s="70">
        <f>SUM(H1378:H1380)</f>
        <v>0</v>
      </c>
    </row>
    <row r="1378" spans="1:8" x14ac:dyDescent="0.2">
      <c r="A1378" s="12">
        <v>42271</v>
      </c>
      <c r="B1378" s="143" t="s">
        <v>425</v>
      </c>
      <c r="C1378" s="143"/>
      <c r="D1378" s="143"/>
      <c r="E1378" s="143"/>
      <c r="F1378" s="143"/>
      <c r="G1378" s="143"/>
      <c r="H1378" s="71"/>
    </row>
    <row r="1379" spans="1:8" x14ac:dyDescent="0.2">
      <c r="A1379" s="12">
        <v>42272</v>
      </c>
      <c r="B1379" s="143" t="s">
        <v>426</v>
      </c>
      <c r="C1379" s="143"/>
      <c r="D1379" s="143"/>
      <c r="E1379" s="143"/>
      <c r="F1379" s="143"/>
      <c r="G1379" s="143"/>
      <c r="H1379" s="71"/>
    </row>
    <row r="1380" spans="1:8" x14ac:dyDescent="0.2">
      <c r="A1380" s="12">
        <v>42273</v>
      </c>
      <c r="B1380" s="143" t="s">
        <v>427</v>
      </c>
      <c r="C1380" s="143"/>
      <c r="D1380" s="143"/>
      <c r="E1380" s="143"/>
      <c r="F1380" s="143"/>
      <c r="G1380" s="143"/>
      <c r="H1380" s="71"/>
    </row>
    <row r="1381" spans="1:8" ht="16.5" customHeight="1" x14ac:dyDescent="0.2">
      <c r="A1381" s="31">
        <v>423</v>
      </c>
      <c r="B1381" s="157" t="s">
        <v>428</v>
      </c>
      <c r="C1381" s="157"/>
      <c r="D1381" s="157"/>
      <c r="E1381" s="157"/>
      <c r="F1381" s="157"/>
      <c r="G1381" s="157"/>
      <c r="H1381" s="69">
        <f>SUM(H1382+H1392+H1398+H1402)</f>
        <v>0</v>
      </c>
    </row>
    <row r="1382" spans="1:8" ht="18.75" customHeight="1" x14ac:dyDescent="0.2">
      <c r="A1382" s="35" t="s">
        <v>429</v>
      </c>
      <c r="B1382" s="144" t="s">
        <v>430</v>
      </c>
      <c r="C1382" s="144"/>
      <c r="D1382" s="144"/>
      <c r="E1382" s="144"/>
      <c r="F1382" s="144"/>
      <c r="G1382" s="144"/>
      <c r="H1382" s="70">
        <f>SUM(H1383:H1391)</f>
        <v>0</v>
      </c>
    </row>
    <row r="1383" spans="1:8" x14ac:dyDescent="0.2">
      <c r="A1383" s="12">
        <v>42311</v>
      </c>
      <c r="B1383" s="143" t="s">
        <v>431</v>
      </c>
      <c r="C1383" s="143"/>
      <c r="D1383" s="143"/>
      <c r="E1383" s="143"/>
      <c r="F1383" s="143"/>
      <c r="G1383" s="143"/>
      <c r="H1383" s="95"/>
    </row>
    <row r="1384" spans="1:8" x14ac:dyDescent="0.2">
      <c r="A1384" s="12">
        <v>42312</v>
      </c>
      <c r="B1384" s="143" t="s">
        <v>432</v>
      </c>
      <c r="C1384" s="143"/>
      <c r="D1384" s="143"/>
      <c r="E1384" s="143"/>
      <c r="F1384" s="143"/>
      <c r="G1384" s="143"/>
      <c r="H1384" s="71"/>
    </row>
    <row r="1385" spans="1:8" x14ac:dyDescent="0.2">
      <c r="A1385" s="12">
        <v>42313</v>
      </c>
      <c r="B1385" s="143" t="s">
        <v>433</v>
      </c>
      <c r="C1385" s="143"/>
      <c r="D1385" s="143"/>
      <c r="E1385" s="143"/>
      <c r="F1385" s="143"/>
      <c r="G1385" s="143"/>
      <c r="H1385" s="71"/>
    </row>
    <row r="1386" spans="1:8" x14ac:dyDescent="0.2">
      <c r="A1386" s="12">
        <v>42314</v>
      </c>
      <c r="B1386" s="143" t="s">
        <v>434</v>
      </c>
      <c r="C1386" s="143"/>
      <c r="D1386" s="143"/>
      <c r="E1386" s="143"/>
      <c r="F1386" s="143"/>
      <c r="G1386" s="143"/>
      <c r="H1386" s="71"/>
    </row>
    <row r="1387" spans="1:8" x14ac:dyDescent="0.2">
      <c r="A1387" s="12">
        <v>42315</v>
      </c>
      <c r="B1387" s="143" t="s">
        <v>435</v>
      </c>
      <c r="C1387" s="143"/>
      <c r="D1387" s="143"/>
      <c r="E1387" s="143"/>
      <c r="F1387" s="143"/>
      <c r="G1387" s="143"/>
      <c r="H1387" s="71"/>
    </row>
    <row r="1388" spans="1:8" x14ac:dyDescent="0.2">
      <c r="A1388" s="12">
        <v>42316</v>
      </c>
      <c r="B1388" s="143" t="s">
        <v>436</v>
      </c>
      <c r="C1388" s="143"/>
      <c r="D1388" s="143"/>
      <c r="E1388" s="143"/>
      <c r="F1388" s="143"/>
      <c r="G1388" s="143"/>
      <c r="H1388" s="71"/>
    </row>
    <row r="1389" spans="1:8" x14ac:dyDescent="0.2">
      <c r="A1389" s="12">
        <v>42317</v>
      </c>
      <c r="B1389" s="143" t="s">
        <v>437</v>
      </c>
      <c r="C1389" s="143"/>
      <c r="D1389" s="143"/>
      <c r="E1389" s="143"/>
      <c r="F1389" s="143"/>
      <c r="G1389" s="143"/>
      <c r="H1389" s="71"/>
    </row>
    <row r="1390" spans="1:8" x14ac:dyDescent="0.2">
      <c r="A1390" s="12">
        <v>42318</v>
      </c>
      <c r="B1390" s="143" t="s">
        <v>438</v>
      </c>
      <c r="C1390" s="143"/>
      <c r="D1390" s="143"/>
      <c r="E1390" s="143"/>
      <c r="F1390" s="143"/>
      <c r="G1390" s="143"/>
      <c r="H1390" s="71"/>
    </row>
    <row r="1391" spans="1:8" x14ac:dyDescent="0.2">
      <c r="A1391" s="12">
        <v>42319</v>
      </c>
      <c r="B1391" s="143" t="s">
        <v>439</v>
      </c>
      <c r="C1391" s="143"/>
      <c r="D1391" s="143"/>
      <c r="E1391" s="143"/>
      <c r="F1391" s="143"/>
      <c r="G1391" s="143"/>
      <c r="H1391" s="71"/>
    </row>
    <row r="1392" spans="1:8" x14ac:dyDescent="0.2">
      <c r="A1392" s="35" t="s">
        <v>440</v>
      </c>
      <c r="B1392" s="144" t="s">
        <v>441</v>
      </c>
      <c r="C1392" s="144"/>
      <c r="D1392" s="144"/>
      <c r="E1392" s="144"/>
      <c r="F1392" s="144"/>
      <c r="G1392" s="144"/>
      <c r="H1392" s="70">
        <f>SUM(H1393:H1397)</f>
        <v>0</v>
      </c>
    </row>
    <row r="1393" spans="1:8" x14ac:dyDescent="0.2">
      <c r="A1393" s="12">
        <v>42321</v>
      </c>
      <c r="B1393" s="143" t="s">
        <v>442</v>
      </c>
      <c r="C1393" s="143"/>
      <c r="D1393" s="143"/>
      <c r="E1393" s="143"/>
      <c r="F1393" s="143"/>
      <c r="G1393" s="143"/>
      <c r="H1393" s="71"/>
    </row>
    <row r="1394" spans="1:8" x14ac:dyDescent="0.2">
      <c r="A1394" s="12">
        <v>42322</v>
      </c>
      <c r="B1394" s="143" t="s">
        <v>443</v>
      </c>
      <c r="C1394" s="143"/>
      <c r="D1394" s="143"/>
      <c r="E1394" s="143"/>
      <c r="F1394" s="143"/>
      <c r="G1394" s="143"/>
      <c r="H1394" s="71"/>
    </row>
    <row r="1395" spans="1:8" x14ac:dyDescent="0.2">
      <c r="A1395" s="12">
        <v>42323</v>
      </c>
      <c r="B1395" s="143" t="s">
        <v>444</v>
      </c>
      <c r="C1395" s="143"/>
      <c r="D1395" s="143"/>
      <c r="E1395" s="143"/>
      <c r="F1395" s="143"/>
      <c r="G1395" s="143"/>
      <c r="H1395" s="71"/>
    </row>
    <row r="1396" spans="1:8" x14ac:dyDescent="0.2">
      <c r="A1396" s="12">
        <v>42324</v>
      </c>
      <c r="B1396" s="143" t="s">
        <v>445</v>
      </c>
      <c r="C1396" s="143"/>
      <c r="D1396" s="143"/>
      <c r="E1396" s="143"/>
      <c r="F1396" s="143"/>
      <c r="G1396" s="143"/>
      <c r="H1396" s="71"/>
    </row>
    <row r="1397" spans="1:8" x14ac:dyDescent="0.2">
      <c r="A1397" s="12">
        <v>42329</v>
      </c>
      <c r="B1397" s="143" t="s">
        <v>446</v>
      </c>
      <c r="C1397" s="143"/>
      <c r="D1397" s="143"/>
      <c r="E1397" s="143"/>
      <c r="F1397" s="143"/>
      <c r="G1397" s="143"/>
      <c r="H1397" s="71"/>
    </row>
    <row r="1398" spans="1:8" x14ac:dyDescent="0.2">
      <c r="A1398" s="35" t="s">
        <v>447</v>
      </c>
      <c r="B1398" s="144" t="s">
        <v>448</v>
      </c>
      <c r="C1398" s="144"/>
      <c r="D1398" s="144"/>
      <c r="E1398" s="144"/>
      <c r="F1398" s="144"/>
      <c r="G1398" s="144"/>
      <c r="H1398" s="70">
        <f>SUM(H1399:H1401)</f>
        <v>0</v>
      </c>
    </row>
    <row r="1399" spans="1:8" x14ac:dyDescent="0.2">
      <c r="A1399" s="12">
        <v>42331</v>
      </c>
      <c r="B1399" s="143" t="s">
        <v>449</v>
      </c>
      <c r="C1399" s="143"/>
      <c r="D1399" s="143"/>
      <c r="E1399" s="143"/>
      <c r="F1399" s="143"/>
      <c r="G1399" s="143"/>
      <c r="H1399" s="71"/>
    </row>
    <row r="1400" spans="1:8" x14ac:dyDescent="0.2">
      <c r="A1400" s="12">
        <v>42332</v>
      </c>
      <c r="B1400" s="143" t="s">
        <v>450</v>
      </c>
      <c r="C1400" s="143"/>
      <c r="D1400" s="143"/>
      <c r="E1400" s="143"/>
      <c r="F1400" s="143"/>
      <c r="G1400" s="143"/>
      <c r="H1400" s="71"/>
    </row>
    <row r="1401" spans="1:8" x14ac:dyDescent="0.2">
      <c r="A1401" s="12">
        <v>42339</v>
      </c>
      <c r="B1401" s="143" t="s">
        <v>451</v>
      </c>
      <c r="C1401" s="143"/>
      <c r="D1401" s="143"/>
      <c r="E1401" s="143"/>
      <c r="F1401" s="143"/>
      <c r="G1401" s="143"/>
      <c r="H1401" s="71"/>
    </row>
    <row r="1402" spans="1:8" x14ac:dyDescent="0.2">
      <c r="A1402" s="35" t="s">
        <v>452</v>
      </c>
      <c r="B1402" s="144" t="s">
        <v>453</v>
      </c>
      <c r="C1402" s="144"/>
      <c r="D1402" s="144"/>
      <c r="E1402" s="144"/>
      <c r="F1402" s="144"/>
      <c r="G1402" s="144"/>
      <c r="H1402" s="70">
        <f>SUM(H1403:H1405)</f>
        <v>0</v>
      </c>
    </row>
    <row r="1403" spans="1:8" x14ac:dyDescent="0.2">
      <c r="A1403" s="12">
        <v>42341</v>
      </c>
      <c r="B1403" s="143" t="s">
        <v>454</v>
      </c>
      <c r="C1403" s="143"/>
      <c r="D1403" s="143"/>
      <c r="E1403" s="143"/>
      <c r="F1403" s="143"/>
      <c r="G1403" s="143"/>
      <c r="H1403" s="71"/>
    </row>
    <row r="1404" spans="1:8" x14ac:dyDescent="0.2">
      <c r="A1404" s="12">
        <v>42342</v>
      </c>
      <c r="B1404" s="143" t="s">
        <v>455</v>
      </c>
      <c r="C1404" s="143"/>
      <c r="D1404" s="143"/>
      <c r="E1404" s="143"/>
      <c r="F1404" s="143"/>
      <c r="G1404" s="143"/>
      <c r="H1404" s="71"/>
    </row>
    <row r="1405" spans="1:8" x14ac:dyDescent="0.2">
      <c r="A1405" s="12">
        <v>42349</v>
      </c>
      <c r="B1405" s="143" t="s">
        <v>456</v>
      </c>
      <c r="C1405" s="143"/>
      <c r="D1405" s="143"/>
      <c r="E1405" s="143"/>
      <c r="F1405" s="143"/>
      <c r="G1405" s="143"/>
      <c r="H1405" s="71"/>
    </row>
    <row r="1406" spans="1:8" ht="17.25" customHeight="1" x14ac:dyDescent="0.2">
      <c r="A1406" s="31">
        <v>424</v>
      </c>
      <c r="B1406" s="157" t="s">
        <v>457</v>
      </c>
      <c r="C1406" s="157"/>
      <c r="D1406" s="157"/>
      <c r="E1406" s="157"/>
      <c r="F1406" s="157"/>
      <c r="G1406" s="157"/>
      <c r="H1406" s="69">
        <f>SUM(H1407+H1409+H1413+H1416)</f>
        <v>0</v>
      </c>
    </row>
    <row r="1407" spans="1:8" ht="16.5" customHeight="1" x14ac:dyDescent="0.2">
      <c r="A1407" s="35" t="s">
        <v>458</v>
      </c>
      <c r="B1407" s="144" t="s">
        <v>459</v>
      </c>
      <c r="C1407" s="144"/>
      <c r="D1407" s="144"/>
      <c r="E1407" s="144"/>
      <c r="F1407" s="144"/>
      <c r="G1407" s="144"/>
      <c r="H1407" s="70">
        <f>SUM(H1408)</f>
        <v>0</v>
      </c>
    </row>
    <row r="1408" spans="1:8" x14ac:dyDescent="0.2">
      <c r="A1408" s="12">
        <v>42411</v>
      </c>
      <c r="B1408" s="143" t="s">
        <v>725</v>
      </c>
      <c r="C1408" s="143"/>
      <c r="D1408" s="143"/>
      <c r="E1408" s="143"/>
      <c r="F1408" s="143"/>
      <c r="G1408" s="143"/>
      <c r="H1408" s="71"/>
    </row>
    <row r="1409" spans="1:8" x14ac:dyDescent="0.2">
      <c r="A1409" s="35" t="s">
        <v>460</v>
      </c>
      <c r="B1409" s="144" t="s">
        <v>461</v>
      </c>
      <c r="C1409" s="144"/>
      <c r="D1409" s="144"/>
      <c r="E1409" s="144"/>
      <c r="F1409" s="144"/>
      <c r="G1409" s="144"/>
      <c r="H1409" s="70">
        <f>SUM(H1410+H1411+H1412)</f>
        <v>0</v>
      </c>
    </row>
    <row r="1410" spans="1:8" x14ac:dyDescent="0.2">
      <c r="A1410" s="12">
        <v>42421</v>
      </c>
      <c r="B1410" s="143" t="s">
        <v>462</v>
      </c>
      <c r="C1410" s="143"/>
      <c r="D1410" s="143"/>
      <c r="E1410" s="143"/>
      <c r="F1410" s="143"/>
      <c r="G1410" s="143"/>
      <c r="H1410" s="71"/>
    </row>
    <row r="1411" spans="1:8" x14ac:dyDescent="0.2">
      <c r="A1411" s="12">
        <v>42422</v>
      </c>
      <c r="B1411" s="143" t="s">
        <v>463</v>
      </c>
      <c r="C1411" s="143"/>
      <c r="D1411" s="143"/>
      <c r="E1411" s="143"/>
      <c r="F1411" s="143"/>
      <c r="G1411" s="143"/>
      <c r="H1411" s="71"/>
    </row>
    <row r="1412" spans="1:8" x14ac:dyDescent="0.2">
      <c r="A1412" s="12">
        <v>42429</v>
      </c>
      <c r="B1412" s="143" t="s">
        <v>464</v>
      </c>
      <c r="C1412" s="143"/>
      <c r="D1412" s="143"/>
      <c r="E1412" s="143"/>
      <c r="F1412" s="143"/>
      <c r="G1412" s="143"/>
      <c r="H1412" s="71"/>
    </row>
    <row r="1413" spans="1:8" x14ac:dyDescent="0.2">
      <c r="A1413" s="35" t="s">
        <v>465</v>
      </c>
      <c r="B1413" s="144" t="s">
        <v>466</v>
      </c>
      <c r="C1413" s="144"/>
      <c r="D1413" s="144"/>
      <c r="E1413" s="144"/>
      <c r="F1413" s="144"/>
      <c r="G1413" s="144"/>
      <c r="H1413" s="70">
        <f>SUM(H1414+H1415)</f>
        <v>0</v>
      </c>
    </row>
    <row r="1414" spans="1:8" x14ac:dyDescent="0.2">
      <c r="A1414" s="12">
        <v>42431</v>
      </c>
      <c r="B1414" s="143" t="s">
        <v>467</v>
      </c>
      <c r="C1414" s="143"/>
      <c r="D1414" s="143"/>
      <c r="E1414" s="143"/>
      <c r="F1414" s="143"/>
      <c r="G1414" s="143"/>
      <c r="H1414" s="71"/>
    </row>
    <row r="1415" spans="1:8" x14ac:dyDescent="0.2">
      <c r="A1415" s="12">
        <v>42432</v>
      </c>
      <c r="B1415" s="143" t="s">
        <v>468</v>
      </c>
      <c r="C1415" s="143"/>
      <c r="D1415" s="143"/>
      <c r="E1415" s="143"/>
      <c r="F1415" s="143"/>
      <c r="G1415" s="143"/>
      <c r="H1415" s="71"/>
    </row>
    <row r="1416" spans="1:8" x14ac:dyDescent="0.2">
      <c r="A1416" s="35" t="s">
        <v>469</v>
      </c>
      <c r="B1416" s="172" t="s">
        <v>470</v>
      </c>
      <c r="C1416" s="193"/>
      <c r="D1416" s="193"/>
      <c r="E1416" s="193"/>
      <c r="F1416" s="193"/>
      <c r="G1416" s="194"/>
      <c r="H1416" s="70">
        <f>SUM(H1417)</f>
        <v>0</v>
      </c>
    </row>
    <row r="1417" spans="1:8" x14ac:dyDescent="0.2">
      <c r="A1417" s="12">
        <v>42441</v>
      </c>
      <c r="B1417" s="143" t="s">
        <v>470</v>
      </c>
      <c r="C1417" s="143"/>
      <c r="D1417" s="143"/>
      <c r="E1417" s="143"/>
      <c r="F1417" s="143"/>
      <c r="G1417" s="143"/>
      <c r="H1417" s="71"/>
    </row>
    <row r="1418" spans="1:8" ht="18.75" customHeight="1" x14ac:dyDescent="0.2">
      <c r="A1418" s="31">
        <v>425</v>
      </c>
      <c r="B1418" s="209" t="s">
        <v>471</v>
      </c>
      <c r="C1418" s="210"/>
      <c r="D1418" s="210"/>
      <c r="E1418" s="210"/>
      <c r="F1418" s="210"/>
      <c r="G1418" s="211"/>
      <c r="H1418" s="69">
        <f>SUM(H1419+H1422)</f>
        <v>0</v>
      </c>
    </row>
    <row r="1419" spans="1:8" x14ac:dyDescent="0.2">
      <c r="A1419" s="35" t="s">
        <v>472</v>
      </c>
      <c r="B1419" s="172" t="s">
        <v>473</v>
      </c>
      <c r="C1419" s="193"/>
      <c r="D1419" s="193"/>
      <c r="E1419" s="193"/>
      <c r="F1419" s="193"/>
      <c r="G1419" s="194"/>
      <c r="H1419" s="70">
        <f>SUM(H1420+H1421)</f>
        <v>0</v>
      </c>
    </row>
    <row r="1420" spans="1:8" x14ac:dyDescent="0.2">
      <c r="A1420" s="12">
        <v>42511</v>
      </c>
      <c r="B1420" s="143" t="s">
        <v>474</v>
      </c>
      <c r="C1420" s="143"/>
      <c r="D1420" s="143"/>
      <c r="E1420" s="143"/>
      <c r="F1420" s="143"/>
      <c r="G1420" s="143"/>
      <c r="H1420" s="71"/>
    </row>
    <row r="1421" spans="1:8" x14ac:dyDescent="0.2">
      <c r="A1421" s="12">
        <v>42519</v>
      </c>
      <c r="B1421" s="143" t="s">
        <v>475</v>
      </c>
      <c r="C1421" s="143"/>
      <c r="D1421" s="143"/>
      <c r="E1421" s="143"/>
      <c r="F1421" s="143"/>
      <c r="G1421" s="143"/>
      <c r="H1421" s="71"/>
    </row>
    <row r="1422" spans="1:8" x14ac:dyDescent="0.2">
      <c r="A1422" s="35" t="s">
        <v>476</v>
      </c>
      <c r="B1422" s="144" t="s">
        <v>477</v>
      </c>
      <c r="C1422" s="144"/>
      <c r="D1422" s="144"/>
      <c r="E1422" s="144"/>
      <c r="F1422" s="144"/>
      <c r="G1422" s="144"/>
      <c r="H1422" s="70">
        <f>SUM(H1423)</f>
        <v>0</v>
      </c>
    </row>
    <row r="1423" spans="1:8" x14ac:dyDescent="0.2">
      <c r="A1423" s="12">
        <v>42521</v>
      </c>
      <c r="B1423" s="143" t="s">
        <v>477</v>
      </c>
      <c r="C1423" s="143"/>
      <c r="D1423" s="143"/>
      <c r="E1423" s="143"/>
      <c r="F1423" s="143"/>
      <c r="G1423" s="143"/>
      <c r="H1423" s="71"/>
    </row>
    <row r="1424" spans="1:8" ht="20.25" customHeight="1" x14ac:dyDescent="0.2">
      <c r="A1424" s="31">
        <v>426</v>
      </c>
      <c r="B1424" s="157" t="s">
        <v>478</v>
      </c>
      <c r="C1424" s="157"/>
      <c r="D1424" s="157"/>
      <c r="E1424" s="157"/>
      <c r="F1424" s="157"/>
      <c r="G1424" s="157"/>
      <c r="H1424" s="69">
        <f>SUM(H1425+H1427+H1429+H1437)</f>
        <v>0</v>
      </c>
    </row>
    <row r="1425" spans="1:8" x14ac:dyDescent="0.2">
      <c r="A1425" s="35" t="s">
        <v>479</v>
      </c>
      <c r="B1425" s="144" t="s">
        <v>726</v>
      </c>
      <c r="C1425" s="144"/>
      <c r="D1425" s="144"/>
      <c r="E1425" s="144"/>
      <c r="F1425" s="144"/>
      <c r="G1425" s="144"/>
      <c r="H1425" s="70">
        <f>SUM(H1426)</f>
        <v>0</v>
      </c>
    </row>
    <row r="1426" spans="1:8" x14ac:dyDescent="0.2">
      <c r="A1426" s="12">
        <v>42611</v>
      </c>
      <c r="B1426" s="143" t="s">
        <v>726</v>
      </c>
      <c r="C1426" s="143"/>
      <c r="D1426" s="143"/>
      <c r="E1426" s="143"/>
      <c r="F1426" s="143"/>
      <c r="G1426" s="143"/>
      <c r="H1426" s="71"/>
    </row>
    <row r="1427" spans="1:8" x14ac:dyDescent="0.2">
      <c r="A1427" s="35" t="s">
        <v>480</v>
      </c>
      <c r="B1427" s="144" t="s">
        <v>481</v>
      </c>
      <c r="C1427" s="144"/>
      <c r="D1427" s="144"/>
      <c r="E1427" s="144"/>
      <c r="F1427" s="144"/>
      <c r="G1427" s="144"/>
      <c r="H1427" s="70">
        <f>SUM(H1428)</f>
        <v>0</v>
      </c>
    </row>
    <row r="1428" spans="1:8" x14ac:dyDescent="0.2">
      <c r="A1428" s="12">
        <v>42621</v>
      </c>
      <c r="B1428" s="143" t="s">
        <v>481</v>
      </c>
      <c r="C1428" s="143"/>
      <c r="D1428" s="143"/>
      <c r="E1428" s="143"/>
      <c r="F1428" s="143"/>
      <c r="G1428" s="143"/>
      <c r="H1428" s="71"/>
    </row>
    <row r="1429" spans="1:8" x14ac:dyDescent="0.2">
      <c r="A1429" s="35" t="s">
        <v>482</v>
      </c>
      <c r="B1429" s="144" t="s">
        <v>483</v>
      </c>
      <c r="C1429" s="144"/>
      <c r="D1429" s="144"/>
      <c r="E1429" s="144"/>
      <c r="F1429" s="144"/>
      <c r="G1429" s="144"/>
      <c r="H1429" s="70">
        <f>SUM(H1430:H1436)</f>
        <v>0</v>
      </c>
    </row>
    <row r="1430" spans="1:8" x14ac:dyDescent="0.2">
      <c r="A1430" s="12">
        <v>42631</v>
      </c>
      <c r="B1430" s="143" t="s">
        <v>484</v>
      </c>
      <c r="C1430" s="143"/>
      <c r="D1430" s="143"/>
      <c r="E1430" s="143"/>
      <c r="F1430" s="143"/>
      <c r="G1430" s="143"/>
      <c r="H1430" s="71"/>
    </row>
    <row r="1431" spans="1:8" x14ac:dyDescent="0.2">
      <c r="A1431" s="12">
        <v>42632</v>
      </c>
      <c r="B1431" s="143" t="s">
        <v>485</v>
      </c>
      <c r="C1431" s="143"/>
      <c r="D1431" s="143"/>
      <c r="E1431" s="143"/>
      <c r="F1431" s="143"/>
      <c r="G1431" s="143"/>
      <c r="H1431" s="71"/>
    </row>
    <row r="1432" spans="1:8" x14ac:dyDescent="0.2">
      <c r="A1432" s="12">
        <v>42633</v>
      </c>
      <c r="B1432" s="143" t="s">
        <v>486</v>
      </c>
      <c r="C1432" s="143"/>
      <c r="D1432" s="143"/>
      <c r="E1432" s="143"/>
      <c r="F1432" s="143"/>
      <c r="G1432" s="143"/>
      <c r="H1432" s="71"/>
    </row>
    <row r="1433" spans="1:8" x14ac:dyDescent="0.2">
      <c r="A1433" s="12">
        <v>42634</v>
      </c>
      <c r="B1433" s="143" t="s">
        <v>487</v>
      </c>
      <c r="C1433" s="143"/>
      <c r="D1433" s="143"/>
      <c r="E1433" s="143"/>
      <c r="F1433" s="143"/>
      <c r="G1433" s="143"/>
      <c r="H1433" s="71"/>
    </row>
    <row r="1434" spans="1:8" x14ac:dyDescent="0.2">
      <c r="A1434" s="12">
        <v>42636</v>
      </c>
      <c r="B1434" s="143" t="s">
        <v>488</v>
      </c>
      <c r="C1434" s="143"/>
      <c r="D1434" s="143"/>
      <c r="E1434" s="143"/>
      <c r="F1434" s="143"/>
      <c r="G1434" s="143"/>
      <c r="H1434" s="71"/>
    </row>
    <row r="1435" spans="1:8" x14ac:dyDescent="0.2">
      <c r="A1435" s="12">
        <v>42637</v>
      </c>
      <c r="B1435" s="183" t="s">
        <v>727</v>
      </c>
      <c r="C1435" s="184"/>
      <c r="D1435" s="184"/>
      <c r="E1435" s="184"/>
      <c r="F1435" s="184"/>
      <c r="G1435" s="185"/>
      <c r="H1435" s="71"/>
    </row>
    <row r="1436" spans="1:8" x14ac:dyDescent="0.2">
      <c r="A1436" s="12">
        <v>42639</v>
      </c>
      <c r="B1436" s="143" t="s">
        <v>489</v>
      </c>
      <c r="C1436" s="143"/>
      <c r="D1436" s="143"/>
      <c r="E1436" s="143"/>
      <c r="F1436" s="143"/>
      <c r="G1436" s="143"/>
      <c r="H1436" s="71"/>
    </row>
    <row r="1437" spans="1:8" x14ac:dyDescent="0.2">
      <c r="A1437" s="35" t="s">
        <v>490</v>
      </c>
      <c r="B1437" s="144" t="s">
        <v>491</v>
      </c>
      <c r="C1437" s="144"/>
      <c r="D1437" s="144"/>
      <c r="E1437" s="144"/>
      <c r="F1437" s="144"/>
      <c r="G1437" s="144"/>
      <c r="H1437" s="70">
        <f>SUM(H1438)</f>
        <v>0</v>
      </c>
    </row>
    <row r="1438" spans="1:8" x14ac:dyDescent="0.2">
      <c r="A1438" s="12">
        <v>42641</v>
      </c>
      <c r="B1438" s="143" t="s">
        <v>491</v>
      </c>
      <c r="C1438" s="143"/>
      <c r="D1438" s="143"/>
      <c r="E1438" s="143"/>
      <c r="F1438" s="143"/>
      <c r="G1438" s="143"/>
      <c r="H1438" s="71"/>
    </row>
    <row r="1439" spans="1:8" ht="18" customHeight="1" x14ac:dyDescent="0.2">
      <c r="A1439" s="31">
        <v>428</v>
      </c>
      <c r="B1439" s="157" t="s">
        <v>492</v>
      </c>
      <c r="C1439" s="157"/>
      <c r="D1439" s="157"/>
      <c r="E1439" s="157"/>
      <c r="F1439" s="157"/>
      <c r="G1439" s="157"/>
      <c r="H1439" s="69">
        <f>SUM(H1440)</f>
        <v>0</v>
      </c>
    </row>
    <row r="1440" spans="1:8" x14ac:dyDescent="0.2">
      <c r="A1440" s="35" t="s">
        <v>493</v>
      </c>
      <c r="B1440" s="144" t="s">
        <v>492</v>
      </c>
      <c r="C1440" s="144"/>
      <c r="D1440" s="144"/>
      <c r="E1440" s="144"/>
      <c r="F1440" s="144"/>
      <c r="G1440" s="144"/>
      <c r="H1440" s="78">
        <f>SUM(H1441)</f>
        <v>0</v>
      </c>
    </row>
    <row r="1441" spans="1:8" x14ac:dyDescent="0.2">
      <c r="A1441" s="12">
        <v>42811</v>
      </c>
      <c r="B1441" s="143" t="s">
        <v>492</v>
      </c>
      <c r="C1441" s="143"/>
      <c r="D1441" s="143"/>
      <c r="E1441" s="143"/>
      <c r="F1441" s="143"/>
      <c r="G1441" s="143"/>
      <c r="H1441" s="71"/>
    </row>
    <row r="1442" spans="1:8" ht="20.25" customHeight="1" x14ac:dyDescent="0.2">
      <c r="A1442" s="39">
        <v>43</v>
      </c>
      <c r="B1442" s="168" t="s">
        <v>494</v>
      </c>
      <c r="C1442" s="168"/>
      <c r="D1442" s="168"/>
      <c r="E1442" s="168"/>
      <c r="F1442" s="168"/>
      <c r="G1442" s="168"/>
      <c r="H1442" s="68">
        <f>SUM(H1443+H1455)</f>
        <v>0</v>
      </c>
    </row>
    <row r="1443" spans="1:8" ht="18.75" customHeight="1" x14ac:dyDescent="0.2">
      <c r="A1443" s="31">
        <v>431</v>
      </c>
      <c r="B1443" s="157" t="s">
        <v>495</v>
      </c>
      <c r="C1443" s="157"/>
      <c r="D1443" s="157"/>
      <c r="E1443" s="157"/>
      <c r="F1443" s="157"/>
      <c r="G1443" s="157"/>
      <c r="H1443" s="69">
        <f>SUM(H1444+H1447)</f>
        <v>0</v>
      </c>
    </row>
    <row r="1444" spans="1:8" x14ac:dyDescent="0.2">
      <c r="A1444" s="35" t="s">
        <v>496</v>
      </c>
      <c r="B1444" s="144" t="s">
        <v>497</v>
      </c>
      <c r="C1444" s="144"/>
      <c r="D1444" s="144"/>
      <c r="E1444" s="144"/>
      <c r="F1444" s="144"/>
      <c r="G1444" s="144"/>
      <c r="H1444" s="70">
        <f>SUM(H1445+H1446)</f>
        <v>0</v>
      </c>
    </row>
    <row r="1445" spans="1:8" x14ac:dyDescent="0.2">
      <c r="A1445" s="12">
        <v>43111</v>
      </c>
      <c r="B1445" s="143" t="s">
        <v>328</v>
      </c>
      <c r="C1445" s="143"/>
      <c r="D1445" s="143"/>
      <c r="E1445" s="143"/>
      <c r="F1445" s="143"/>
      <c r="G1445" s="143"/>
      <c r="H1445" s="71"/>
    </row>
    <row r="1446" spans="1:8" x14ac:dyDescent="0.2">
      <c r="A1446" s="12">
        <v>43112</v>
      </c>
      <c r="B1446" s="143" t="s">
        <v>329</v>
      </c>
      <c r="C1446" s="143"/>
      <c r="D1446" s="143"/>
      <c r="E1446" s="143"/>
      <c r="F1446" s="143"/>
      <c r="G1446" s="143"/>
      <c r="H1446" s="71"/>
    </row>
    <row r="1447" spans="1:8" x14ac:dyDescent="0.2">
      <c r="A1447" s="35" t="s">
        <v>498</v>
      </c>
      <c r="B1447" s="144" t="s">
        <v>499</v>
      </c>
      <c r="C1447" s="144"/>
      <c r="D1447" s="144"/>
      <c r="E1447" s="144"/>
      <c r="F1447" s="144"/>
      <c r="G1447" s="144"/>
      <c r="H1447" s="70">
        <f>SUM(H1448:H1454)</f>
        <v>0</v>
      </c>
    </row>
    <row r="1448" spans="1:8" x14ac:dyDescent="0.2">
      <c r="A1448" s="12">
        <v>43121</v>
      </c>
      <c r="B1448" s="143" t="s">
        <v>500</v>
      </c>
      <c r="C1448" s="143"/>
      <c r="D1448" s="143"/>
      <c r="E1448" s="143"/>
      <c r="F1448" s="143"/>
      <c r="G1448" s="143"/>
      <c r="H1448" s="71"/>
    </row>
    <row r="1449" spans="1:8" x14ac:dyDescent="0.2">
      <c r="A1449" s="12">
        <v>43122</v>
      </c>
      <c r="B1449" s="143" t="s">
        <v>501</v>
      </c>
      <c r="C1449" s="143"/>
      <c r="D1449" s="143"/>
      <c r="E1449" s="143"/>
      <c r="F1449" s="143"/>
      <c r="G1449" s="143"/>
      <c r="H1449" s="71"/>
    </row>
    <row r="1450" spans="1:8" x14ac:dyDescent="0.2">
      <c r="A1450" s="12">
        <v>43123</v>
      </c>
      <c r="B1450" s="143" t="s">
        <v>502</v>
      </c>
      <c r="C1450" s="143"/>
      <c r="D1450" s="143"/>
      <c r="E1450" s="143"/>
      <c r="F1450" s="143"/>
      <c r="G1450" s="143"/>
      <c r="H1450" s="71"/>
    </row>
    <row r="1451" spans="1:8" x14ac:dyDescent="0.2">
      <c r="A1451" s="12">
        <v>43124</v>
      </c>
      <c r="B1451" s="143" t="s">
        <v>503</v>
      </c>
      <c r="C1451" s="143"/>
      <c r="D1451" s="143"/>
      <c r="E1451" s="143"/>
      <c r="F1451" s="143"/>
      <c r="G1451" s="143"/>
      <c r="H1451" s="71"/>
    </row>
    <row r="1452" spans="1:8" x14ac:dyDescent="0.2">
      <c r="A1452" s="12">
        <v>43125</v>
      </c>
      <c r="B1452" s="183" t="s">
        <v>504</v>
      </c>
      <c r="C1452" s="184"/>
      <c r="D1452" s="184"/>
      <c r="E1452" s="184"/>
      <c r="F1452" s="184"/>
      <c r="G1452" s="185"/>
      <c r="H1452" s="71"/>
    </row>
    <row r="1453" spans="1:8" x14ac:dyDescent="0.2">
      <c r="A1453" s="12">
        <v>43126</v>
      </c>
      <c r="B1453" s="183" t="s">
        <v>728</v>
      </c>
      <c r="C1453" s="184"/>
      <c r="D1453" s="184"/>
      <c r="E1453" s="184"/>
      <c r="F1453" s="184"/>
      <c r="G1453" s="185"/>
      <c r="H1453" s="71"/>
    </row>
    <row r="1454" spans="1:8" x14ac:dyDescent="0.2">
      <c r="A1454" s="12">
        <v>43129</v>
      </c>
      <c r="B1454" s="143" t="s">
        <v>505</v>
      </c>
      <c r="C1454" s="143"/>
      <c r="D1454" s="143"/>
      <c r="E1454" s="143"/>
      <c r="F1454" s="143"/>
      <c r="G1454" s="143"/>
      <c r="H1454" s="71"/>
    </row>
    <row r="1455" spans="1:8" ht="19.5" customHeight="1" x14ac:dyDescent="0.2">
      <c r="A1455" s="31">
        <v>438</v>
      </c>
      <c r="B1455" s="31" t="s">
        <v>506</v>
      </c>
      <c r="C1455" s="44"/>
      <c r="D1455" s="44"/>
      <c r="E1455" s="44"/>
      <c r="F1455" s="44"/>
      <c r="G1455" s="44"/>
      <c r="H1455" s="69">
        <f>SUM(H1456)</f>
        <v>0</v>
      </c>
    </row>
    <row r="1456" spans="1:8" ht="16.5" customHeight="1" x14ac:dyDescent="0.2">
      <c r="A1456" s="35" t="s">
        <v>507</v>
      </c>
      <c r="B1456" s="35" t="s">
        <v>506</v>
      </c>
      <c r="C1456" s="41"/>
      <c r="D1456" s="41"/>
      <c r="E1456" s="41"/>
      <c r="F1456" s="41"/>
      <c r="G1456" s="41"/>
      <c r="H1456" s="78">
        <f>SUM(H1457)</f>
        <v>0</v>
      </c>
    </row>
    <row r="1457" spans="1:8" ht="18.75" customHeight="1" x14ac:dyDescent="0.2">
      <c r="A1457" s="12">
        <v>43811</v>
      </c>
      <c r="B1457" s="12" t="s">
        <v>506</v>
      </c>
      <c r="C1457" s="43"/>
      <c r="D1457" s="43"/>
      <c r="E1457" s="43"/>
      <c r="F1457" s="43"/>
      <c r="G1457" s="43"/>
      <c r="H1457" s="71"/>
    </row>
    <row r="1458" spans="1:8" ht="21.75" customHeight="1" x14ac:dyDescent="0.2">
      <c r="A1458" s="39">
        <v>44</v>
      </c>
      <c r="B1458" s="168" t="s">
        <v>508</v>
      </c>
      <c r="C1458" s="168"/>
      <c r="D1458" s="168"/>
      <c r="E1458" s="168"/>
      <c r="F1458" s="168"/>
      <c r="G1458" s="168"/>
      <c r="H1458" s="68">
        <f>SUM(H1459)</f>
        <v>0</v>
      </c>
    </row>
    <row r="1459" spans="1:8" ht="21.75" customHeight="1" x14ac:dyDescent="0.2">
      <c r="A1459" s="31">
        <v>441</v>
      </c>
      <c r="B1459" s="157" t="s">
        <v>509</v>
      </c>
      <c r="C1459" s="157"/>
      <c r="D1459" s="157"/>
      <c r="E1459" s="157"/>
      <c r="F1459" s="157"/>
      <c r="G1459" s="157"/>
      <c r="H1459" s="69">
        <f>SUM(H1460)</f>
        <v>0</v>
      </c>
    </row>
    <row r="1460" spans="1:8" x14ac:dyDescent="0.2">
      <c r="A1460" s="35" t="s">
        <v>510</v>
      </c>
      <c r="B1460" s="144" t="s">
        <v>511</v>
      </c>
      <c r="C1460" s="144"/>
      <c r="D1460" s="144"/>
      <c r="E1460" s="144"/>
      <c r="F1460" s="144"/>
      <c r="G1460" s="144"/>
      <c r="H1460" s="70">
        <f>SUM(H1461)</f>
        <v>0</v>
      </c>
    </row>
    <row r="1461" spans="1:8" x14ac:dyDescent="0.2">
      <c r="A1461" s="12">
        <v>44111</v>
      </c>
      <c r="B1461" s="143" t="s">
        <v>511</v>
      </c>
      <c r="C1461" s="143"/>
      <c r="D1461" s="143"/>
      <c r="E1461" s="143"/>
      <c r="F1461" s="143"/>
      <c r="G1461" s="143"/>
      <c r="H1461" s="71"/>
    </row>
    <row r="1462" spans="1:8" ht="22.5" customHeight="1" x14ac:dyDescent="0.2">
      <c r="A1462" s="39">
        <v>45</v>
      </c>
      <c r="B1462" s="168" t="s">
        <v>512</v>
      </c>
      <c r="C1462" s="168"/>
      <c r="D1462" s="168"/>
      <c r="E1462" s="168"/>
      <c r="F1462" s="168"/>
      <c r="G1462" s="168"/>
      <c r="H1462" s="72">
        <f>SUM(H1463+H1466+H1469+H1472+H1475)</f>
        <v>0</v>
      </c>
    </row>
    <row r="1463" spans="1:8" ht="15.75" customHeight="1" x14ac:dyDescent="0.2">
      <c r="A1463" s="31">
        <v>451</v>
      </c>
      <c r="B1463" s="157" t="s">
        <v>513</v>
      </c>
      <c r="C1463" s="157"/>
      <c r="D1463" s="157"/>
      <c r="E1463" s="157"/>
      <c r="F1463" s="157"/>
      <c r="G1463" s="157"/>
      <c r="H1463" s="69">
        <f>SUM(H1464)</f>
        <v>0</v>
      </c>
    </row>
    <row r="1464" spans="1:8" x14ac:dyDescent="0.2">
      <c r="A1464" s="35" t="s">
        <v>514</v>
      </c>
      <c r="B1464" s="144" t="s">
        <v>513</v>
      </c>
      <c r="C1464" s="144"/>
      <c r="D1464" s="144"/>
      <c r="E1464" s="144"/>
      <c r="F1464" s="144"/>
      <c r="G1464" s="144"/>
      <c r="H1464" s="79">
        <f>SUM(H1465)</f>
        <v>0</v>
      </c>
    </row>
    <row r="1465" spans="1:8" x14ac:dyDescent="0.2">
      <c r="A1465" s="12">
        <v>45111</v>
      </c>
      <c r="B1465" s="143" t="s">
        <v>513</v>
      </c>
      <c r="C1465" s="143"/>
      <c r="D1465" s="143"/>
      <c r="E1465" s="143"/>
      <c r="F1465" s="143"/>
      <c r="G1465" s="143"/>
      <c r="H1465" s="71"/>
    </row>
    <row r="1466" spans="1:8" x14ac:dyDescent="0.2">
      <c r="A1466" s="31">
        <v>452</v>
      </c>
      <c r="B1466" s="157" t="s">
        <v>515</v>
      </c>
      <c r="C1466" s="157"/>
      <c r="D1466" s="157"/>
      <c r="E1466" s="157"/>
      <c r="F1466" s="157"/>
      <c r="G1466" s="157"/>
      <c r="H1466" s="69">
        <f>SUM(H1467)</f>
        <v>0</v>
      </c>
    </row>
    <row r="1467" spans="1:8" x14ac:dyDescent="0.2">
      <c r="A1467" s="35" t="s">
        <v>516</v>
      </c>
      <c r="B1467" s="144" t="s">
        <v>515</v>
      </c>
      <c r="C1467" s="144"/>
      <c r="D1467" s="144"/>
      <c r="E1467" s="144"/>
      <c r="F1467" s="144"/>
      <c r="G1467" s="144"/>
      <c r="H1467" s="79">
        <f>SUM(H1468)</f>
        <v>0</v>
      </c>
    </row>
    <row r="1468" spans="1:8" x14ac:dyDescent="0.2">
      <c r="A1468" s="12">
        <v>45211</v>
      </c>
      <c r="B1468" s="143" t="s">
        <v>515</v>
      </c>
      <c r="C1468" s="143"/>
      <c r="D1468" s="143"/>
      <c r="E1468" s="143"/>
      <c r="F1468" s="143"/>
      <c r="G1468" s="143"/>
      <c r="H1468" s="71"/>
    </row>
    <row r="1469" spans="1:8" x14ac:dyDescent="0.2">
      <c r="A1469" s="31">
        <v>453</v>
      </c>
      <c r="B1469" s="157" t="s">
        <v>517</v>
      </c>
      <c r="C1469" s="157"/>
      <c r="D1469" s="157"/>
      <c r="E1469" s="157"/>
      <c r="F1469" s="157"/>
      <c r="G1469" s="157"/>
      <c r="H1469" s="69">
        <f>SUM(H1470)</f>
        <v>0</v>
      </c>
    </row>
    <row r="1470" spans="1:8" x14ac:dyDescent="0.2">
      <c r="A1470" s="35" t="s">
        <v>518</v>
      </c>
      <c r="B1470" s="144" t="s">
        <v>517</v>
      </c>
      <c r="C1470" s="144"/>
      <c r="D1470" s="144"/>
      <c r="E1470" s="144"/>
      <c r="F1470" s="144"/>
      <c r="G1470" s="144"/>
      <c r="H1470" s="79">
        <f>SUM(H1471)</f>
        <v>0</v>
      </c>
    </row>
    <row r="1471" spans="1:8" ht="16.5" customHeight="1" x14ac:dyDescent="0.2">
      <c r="A1471" s="12">
        <v>45311</v>
      </c>
      <c r="B1471" s="143" t="s">
        <v>517</v>
      </c>
      <c r="C1471" s="143"/>
      <c r="D1471" s="143"/>
      <c r="E1471" s="143"/>
      <c r="F1471" s="143"/>
      <c r="G1471" s="143"/>
      <c r="H1471" s="71"/>
    </row>
    <row r="1472" spans="1:8" ht="17.25" customHeight="1" x14ac:dyDescent="0.2">
      <c r="A1472" s="31">
        <v>454</v>
      </c>
      <c r="B1472" s="157" t="s">
        <v>519</v>
      </c>
      <c r="C1472" s="157"/>
      <c r="D1472" s="157"/>
      <c r="E1472" s="157"/>
      <c r="F1472" s="157"/>
      <c r="G1472" s="157"/>
      <c r="H1472" s="69">
        <f>SUM(H1473)</f>
        <v>0</v>
      </c>
    </row>
    <row r="1473" spans="1:8" x14ac:dyDescent="0.2">
      <c r="A1473" s="35" t="s">
        <v>520</v>
      </c>
      <c r="B1473" s="144" t="s">
        <v>519</v>
      </c>
      <c r="C1473" s="144"/>
      <c r="D1473" s="144"/>
      <c r="E1473" s="144"/>
      <c r="F1473" s="144"/>
      <c r="G1473" s="144"/>
      <c r="H1473" s="79">
        <f>SUM(H1474)</f>
        <v>0</v>
      </c>
    </row>
    <row r="1474" spans="1:8" x14ac:dyDescent="0.2">
      <c r="A1474" s="12">
        <v>45411</v>
      </c>
      <c r="B1474" s="143" t="s">
        <v>519</v>
      </c>
      <c r="C1474" s="143"/>
      <c r="D1474" s="143"/>
      <c r="E1474" s="143"/>
      <c r="F1474" s="143"/>
      <c r="G1474" s="143"/>
      <c r="H1474" s="71"/>
    </row>
    <row r="1475" spans="1:8" ht="18.75" customHeight="1" x14ac:dyDescent="0.2">
      <c r="A1475" s="31">
        <v>458</v>
      </c>
      <c r="B1475" s="157" t="s">
        <v>521</v>
      </c>
      <c r="C1475" s="157"/>
      <c r="D1475" s="157"/>
      <c r="E1475" s="157"/>
      <c r="F1475" s="157"/>
      <c r="G1475" s="157"/>
      <c r="H1475" s="69">
        <f>SUM(H1476)</f>
        <v>0</v>
      </c>
    </row>
    <row r="1476" spans="1:8" x14ac:dyDescent="0.2">
      <c r="A1476" s="35" t="s">
        <v>522</v>
      </c>
      <c r="B1476" s="144" t="s">
        <v>521</v>
      </c>
      <c r="C1476" s="144"/>
      <c r="D1476" s="144"/>
      <c r="E1476" s="144"/>
      <c r="F1476" s="144"/>
      <c r="G1476" s="144"/>
      <c r="H1476" s="70">
        <f>SUM(H1477)</f>
        <v>0</v>
      </c>
    </row>
    <row r="1477" spans="1:8" ht="15.75" customHeight="1" x14ac:dyDescent="0.2">
      <c r="A1477" s="12">
        <v>45811</v>
      </c>
      <c r="B1477" s="143" t="s">
        <v>521</v>
      </c>
      <c r="C1477" s="143"/>
      <c r="D1477" s="143"/>
      <c r="E1477" s="143"/>
      <c r="F1477" s="143"/>
      <c r="G1477" s="143"/>
      <c r="H1477" s="71"/>
    </row>
    <row r="1478" spans="1:8" ht="28.5" customHeight="1" x14ac:dyDescent="0.25">
      <c r="A1478" s="42">
        <v>5</v>
      </c>
      <c r="B1478" s="205" t="s">
        <v>523</v>
      </c>
      <c r="C1478" s="205"/>
      <c r="D1478" s="205"/>
      <c r="E1478" s="205"/>
      <c r="F1478" s="205"/>
      <c r="G1478" s="205"/>
      <c r="H1478" s="76">
        <f>SUM(H1479+H1567+H1592+H1618+H1703)</f>
        <v>0</v>
      </c>
    </row>
    <row r="1479" spans="1:8" ht="18.75" customHeight="1" x14ac:dyDescent="0.2">
      <c r="A1479" s="39">
        <v>51</v>
      </c>
      <c r="B1479" s="168" t="s">
        <v>524</v>
      </c>
      <c r="C1479" s="168"/>
      <c r="D1479" s="168"/>
      <c r="E1479" s="168"/>
      <c r="F1479" s="168"/>
      <c r="G1479" s="168"/>
      <c r="H1479" s="72">
        <f>SUM(H1480+H1493+H1509+H1513+H1532+H1545)</f>
        <v>0</v>
      </c>
    </row>
    <row r="1480" spans="1:8" ht="24.75" customHeight="1" x14ac:dyDescent="0.2">
      <c r="A1480" s="31">
        <v>511</v>
      </c>
      <c r="B1480" s="206" t="s">
        <v>729</v>
      </c>
      <c r="C1480" s="207"/>
      <c r="D1480" s="207"/>
      <c r="E1480" s="207"/>
      <c r="F1480" s="207"/>
      <c r="G1480" s="208"/>
      <c r="H1480" s="69">
        <f>SUM(H1481+H1484+H1487+H1490)</f>
        <v>0</v>
      </c>
    </row>
    <row r="1481" spans="1:8" x14ac:dyDescent="0.2">
      <c r="A1481" s="35" t="s">
        <v>526</v>
      </c>
      <c r="B1481" s="144" t="s">
        <v>527</v>
      </c>
      <c r="C1481" s="144"/>
      <c r="D1481" s="144"/>
      <c r="E1481" s="144"/>
      <c r="F1481" s="144"/>
      <c r="G1481" s="144"/>
      <c r="H1481" s="70">
        <f>SUM(H1482+H1483)</f>
        <v>0</v>
      </c>
    </row>
    <row r="1482" spans="1:8" x14ac:dyDescent="0.2">
      <c r="A1482" s="12">
        <v>51131</v>
      </c>
      <c r="B1482" s="143" t="s">
        <v>528</v>
      </c>
      <c r="C1482" s="143"/>
      <c r="D1482" s="143"/>
      <c r="E1482" s="143"/>
      <c r="F1482" s="143"/>
      <c r="G1482" s="143"/>
      <c r="H1482" s="71"/>
    </row>
    <row r="1483" spans="1:8" x14ac:dyDescent="0.2">
      <c r="A1483" s="12">
        <v>51132</v>
      </c>
      <c r="B1483" s="143" t="s">
        <v>529</v>
      </c>
      <c r="C1483" s="143"/>
      <c r="D1483" s="143"/>
      <c r="E1483" s="143"/>
      <c r="F1483" s="143"/>
      <c r="G1483" s="143"/>
      <c r="H1483" s="71"/>
    </row>
    <row r="1484" spans="1:8" x14ac:dyDescent="0.2">
      <c r="A1484" s="97">
        <v>5114</v>
      </c>
      <c r="B1484" s="177" t="s">
        <v>730</v>
      </c>
      <c r="C1484" s="195"/>
      <c r="D1484" s="195"/>
      <c r="E1484" s="195"/>
      <c r="F1484" s="195"/>
      <c r="G1484" s="196"/>
      <c r="H1484" s="87">
        <f>SUM(H1485+H1486)</f>
        <v>0</v>
      </c>
    </row>
    <row r="1485" spans="1:8" x14ac:dyDescent="0.2">
      <c r="A1485" s="46">
        <v>51141</v>
      </c>
      <c r="B1485" s="106" t="s">
        <v>731</v>
      </c>
      <c r="C1485" s="107"/>
      <c r="D1485" s="107"/>
      <c r="E1485" s="107"/>
      <c r="F1485" s="107"/>
      <c r="G1485" s="108"/>
      <c r="H1485" s="80"/>
    </row>
    <row r="1486" spans="1:8" x14ac:dyDescent="0.2">
      <c r="A1486" s="46">
        <v>51142</v>
      </c>
      <c r="B1486" s="106" t="s">
        <v>732</v>
      </c>
      <c r="C1486" s="107"/>
      <c r="D1486" s="107"/>
      <c r="E1486" s="107"/>
      <c r="F1486" s="107"/>
      <c r="G1486" s="108"/>
      <c r="H1486" s="80"/>
    </row>
    <row r="1487" spans="1:8" x14ac:dyDescent="0.2">
      <c r="A1487" s="97">
        <v>5115</v>
      </c>
      <c r="B1487" s="98" t="s">
        <v>733</v>
      </c>
      <c r="C1487" s="103"/>
      <c r="D1487" s="103"/>
      <c r="E1487" s="103"/>
      <c r="F1487" s="103"/>
      <c r="G1487" s="104"/>
      <c r="H1487" s="87">
        <f>SUM(H1488+H1489)</f>
        <v>0</v>
      </c>
    </row>
    <row r="1488" spans="1:8" x14ac:dyDescent="0.2">
      <c r="A1488" s="46">
        <v>51151</v>
      </c>
      <c r="B1488" s="106" t="s">
        <v>734</v>
      </c>
      <c r="C1488" s="107"/>
      <c r="D1488" s="107"/>
      <c r="E1488" s="107"/>
      <c r="F1488" s="107"/>
      <c r="G1488" s="108"/>
      <c r="H1488" s="80"/>
    </row>
    <row r="1489" spans="1:8" x14ac:dyDescent="0.2">
      <c r="A1489" s="46">
        <v>51152</v>
      </c>
      <c r="B1489" s="106" t="s">
        <v>735</v>
      </c>
      <c r="C1489" s="107"/>
      <c r="D1489" s="107"/>
      <c r="E1489" s="107"/>
      <c r="F1489" s="107"/>
      <c r="G1489" s="108"/>
      <c r="H1489" s="80"/>
    </row>
    <row r="1490" spans="1:8" x14ac:dyDescent="0.2">
      <c r="A1490" s="105">
        <v>5116</v>
      </c>
      <c r="B1490" s="177" t="s">
        <v>738</v>
      </c>
      <c r="C1490" s="178"/>
      <c r="D1490" s="178"/>
      <c r="E1490" s="178"/>
      <c r="F1490" s="178"/>
      <c r="G1490" s="179"/>
      <c r="H1490" s="85">
        <f>SUM(H1491+H1492)</f>
        <v>0</v>
      </c>
    </row>
    <row r="1491" spans="1:8" x14ac:dyDescent="0.2">
      <c r="A1491" s="53">
        <v>51161</v>
      </c>
      <c r="B1491" s="183" t="s">
        <v>736</v>
      </c>
      <c r="C1491" s="184"/>
      <c r="D1491" s="184"/>
      <c r="E1491" s="184"/>
      <c r="F1491" s="184"/>
      <c r="G1491" s="185"/>
      <c r="H1491" s="71"/>
    </row>
    <row r="1492" spans="1:8" x14ac:dyDescent="0.2">
      <c r="A1492" s="53">
        <v>51162</v>
      </c>
      <c r="B1492" s="183" t="s">
        <v>737</v>
      </c>
      <c r="C1492" s="184"/>
      <c r="D1492" s="184"/>
      <c r="E1492" s="184"/>
      <c r="F1492" s="184"/>
      <c r="G1492" s="185"/>
      <c r="H1492" s="71"/>
    </row>
    <row r="1493" spans="1:8" ht="18" customHeight="1" x14ac:dyDescent="0.2">
      <c r="A1493" s="31">
        <v>512</v>
      </c>
      <c r="B1493" s="157" t="s">
        <v>530</v>
      </c>
      <c r="C1493" s="157"/>
      <c r="D1493" s="157"/>
      <c r="E1493" s="157"/>
      <c r="F1493" s="157"/>
      <c r="G1493" s="157"/>
      <c r="H1493" s="69">
        <f>SUM(H1494+H1497+H1500+H1503+H1506)</f>
        <v>0</v>
      </c>
    </row>
    <row r="1494" spans="1:8" x14ac:dyDescent="0.2">
      <c r="A1494" s="35" t="s">
        <v>531</v>
      </c>
      <c r="B1494" s="144" t="s">
        <v>532</v>
      </c>
      <c r="C1494" s="144"/>
      <c r="D1494" s="144"/>
      <c r="E1494" s="144"/>
      <c r="F1494" s="144"/>
      <c r="G1494" s="144"/>
      <c r="H1494" s="78">
        <f>SUM(H1495+H1496)</f>
        <v>0</v>
      </c>
    </row>
    <row r="1495" spans="1:8" x14ac:dyDescent="0.2">
      <c r="A1495" s="12">
        <v>51211</v>
      </c>
      <c r="B1495" s="143" t="s">
        <v>533</v>
      </c>
      <c r="C1495" s="143"/>
      <c r="D1495" s="143"/>
      <c r="E1495" s="143"/>
      <c r="F1495" s="143"/>
      <c r="G1495" s="143"/>
      <c r="H1495" s="71"/>
    </row>
    <row r="1496" spans="1:8" x14ac:dyDescent="0.2">
      <c r="A1496" s="12">
        <v>51212</v>
      </c>
      <c r="B1496" s="143" t="s">
        <v>534</v>
      </c>
      <c r="C1496" s="143"/>
      <c r="D1496" s="143"/>
      <c r="E1496" s="143"/>
      <c r="F1496" s="143"/>
      <c r="G1496" s="143"/>
      <c r="H1496" s="71"/>
    </row>
    <row r="1497" spans="1:8" x14ac:dyDescent="0.2">
      <c r="A1497" s="35" t="s">
        <v>535</v>
      </c>
      <c r="B1497" s="144" t="s">
        <v>536</v>
      </c>
      <c r="C1497" s="144"/>
      <c r="D1497" s="144"/>
      <c r="E1497" s="144"/>
      <c r="F1497" s="144"/>
      <c r="G1497" s="144"/>
      <c r="H1497" s="78">
        <f>SUM(H1498+H1499)</f>
        <v>0</v>
      </c>
    </row>
    <row r="1498" spans="1:8" x14ac:dyDescent="0.2">
      <c r="A1498" s="12">
        <v>51221</v>
      </c>
      <c r="B1498" s="143" t="s">
        <v>537</v>
      </c>
      <c r="C1498" s="143"/>
      <c r="D1498" s="143"/>
      <c r="E1498" s="143"/>
      <c r="F1498" s="143"/>
      <c r="G1498" s="143"/>
      <c r="H1498" s="71"/>
    </row>
    <row r="1499" spans="1:8" x14ac:dyDescent="0.2">
      <c r="A1499" s="12">
        <v>51222</v>
      </c>
      <c r="B1499" s="143" t="s">
        <v>538</v>
      </c>
      <c r="C1499" s="143"/>
      <c r="D1499" s="143"/>
      <c r="E1499" s="143"/>
      <c r="F1499" s="143"/>
      <c r="G1499" s="143"/>
      <c r="H1499" s="71"/>
    </row>
    <row r="1500" spans="1:8" x14ac:dyDescent="0.2">
      <c r="A1500" s="105" t="s">
        <v>739</v>
      </c>
      <c r="B1500" s="177" t="s">
        <v>740</v>
      </c>
      <c r="C1500" s="203"/>
      <c r="D1500" s="203"/>
      <c r="E1500" s="203"/>
      <c r="F1500" s="203"/>
      <c r="G1500" s="204"/>
      <c r="H1500" s="85">
        <f>SUM(H1501+H1502)</f>
        <v>0</v>
      </c>
    </row>
    <row r="1501" spans="1:8" x14ac:dyDescent="0.2">
      <c r="A1501" s="12">
        <v>51321</v>
      </c>
      <c r="B1501" s="183" t="s">
        <v>741</v>
      </c>
      <c r="C1501" s="184"/>
      <c r="D1501" s="184"/>
      <c r="E1501" s="184"/>
      <c r="F1501" s="184"/>
      <c r="G1501" s="185"/>
      <c r="H1501" s="81"/>
    </row>
    <row r="1502" spans="1:8" x14ac:dyDescent="0.2">
      <c r="A1502" s="12">
        <v>51322</v>
      </c>
      <c r="B1502" s="183" t="s">
        <v>742</v>
      </c>
      <c r="C1502" s="184"/>
      <c r="D1502" s="184"/>
      <c r="E1502" s="184"/>
      <c r="F1502" s="184"/>
      <c r="G1502" s="185"/>
      <c r="H1502" s="81"/>
    </row>
    <row r="1503" spans="1:8" x14ac:dyDescent="0.2">
      <c r="A1503" s="105" t="s">
        <v>744</v>
      </c>
      <c r="B1503" s="177" t="s">
        <v>745</v>
      </c>
      <c r="C1503" s="178"/>
      <c r="D1503" s="178"/>
      <c r="E1503" s="178"/>
      <c r="F1503" s="178"/>
      <c r="G1503" s="179"/>
      <c r="H1503" s="85">
        <f>H1504+H1505</f>
        <v>0</v>
      </c>
    </row>
    <row r="1504" spans="1:8" x14ac:dyDescent="0.2">
      <c r="A1504" s="12">
        <v>51331</v>
      </c>
      <c r="B1504" s="183" t="s">
        <v>746</v>
      </c>
      <c r="C1504" s="184"/>
      <c r="D1504" s="184"/>
      <c r="E1504" s="184"/>
      <c r="F1504" s="184"/>
      <c r="G1504" s="185"/>
      <c r="H1504" s="81"/>
    </row>
    <row r="1505" spans="1:8" x14ac:dyDescent="0.2">
      <c r="A1505" s="12">
        <v>51332</v>
      </c>
      <c r="B1505" s="183" t="s">
        <v>747</v>
      </c>
      <c r="C1505" s="184"/>
      <c r="D1505" s="184"/>
      <c r="E1505" s="184"/>
      <c r="F1505" s="184"/>
      <c r="G1505" s="185"/>
      <c r="H1505" s="81"/>
    </row>
    <row r="1506" spans="1:8" x14ac:dyDescent="0.2">
      <c r="A1506" s="105" t="s">
        <v>748</v>
      </c>
      <c r="B1506" s="177" t="s">
        <v>749</v>
      </c>
      <c r="C1506" s="178"/>
      <c r="D1506" s="178"/>
      <c r="E1506" s="178"/>
      <c r="F1506" s="178"/>
      <c r="G1506" s="179"/>
      <c r="H1506" s="85">
        <f>H1507+H1508</f>
        <v>0</v>
      </c>
    </row>
    <row r="1507" spans="1:8" x14ac:dyDescent="0.2">
      <c r="A1507" s="12">
        <v>51341</v>
      </c>
      <c r="B1507" s="183" t="s">
        <v>750</v>
      </c>
      <c r="C1507" s="184"/>
      <c r="D1507" s="184"/>
      <c r="E1507" s="184"/>
      <c r="F1507" s="184"/>
      <c r="G1507" s="185"/>
      <c r="H1507" s="81"/>
    </row>
    <row r="1508" spans="1:8" x14ac:dyDescent="0.2">
      <c r="A1508" s="12">
        <v>51342</v>
      </c>
      <c r="B1508" s="183" t="s">
        <v>751</v>
      </c>
      <c r="C1508" s="184"/>
      <c r="D1508" s="184"/>
      <c r="E1508" s="184"/>
      <c r="F1508" s="184"/>
      <c r="G1508" s="185"/>
      <c r="H1508" s="81"/>
    </row>
    <row r="1509" spans="1:8" ht="18" customHeight="1" x14ac:dyDescent="0.2">
      <c r="A1509" s="31">
        <v>514</v>
      </c>
      <c r="B1509" s="157" t="s">
        <v>539</v>
      </c>
      <c r="C1509" s="157"/>
      <c r="D1509" s="157"/>
      <c r="E1509" s="157"/>
      <c r="F1509" s="157"/>
      <c r="G1509" s="157"/>
      <c r="H1509" s="77">
        <f>SUM(H1510)</f>
        <v>0</v>
      </c>
    </row>
    <row r="1510" spans="1:8" x14ac:dyDescent="0.2">
      <c r="A1510" s="35" t="s">
        <v>540</v>
      </c>
      <c r="B1510" s="144" t="s">
        <v>541</v>
      </c>
      <c r="C1510" s="144"/>
      <c r="D1510" s="144"/>
      <c r="E1510" s="144"/>
      <c r="F1510" s="144"/>
      <c r="G1510" s="144"/>
      <c r="H1510" s="70">
        <f>SUM(H1511:H1512)</f>
        <v>0</v>
      </c>
    </row>
    <row r="1511" spans="1:8" x14ac:dyDescent="0.2">
      <c r="A1511" s="12">
        <v>51411</v>
      </c>
      <c r="B1511" s="143" t="s">
        <v>542</v>
      </c>
      <c r="C1511" s="143"/>
      <c r="D1511" s="143"/>
      <c r="E1511" s="143"/>
      <c r="F1511" s="143"/>
      <c r="G1511" s="143"/>
      <c r="H1511" s="71"/>
    </row>
    <row r="1512" spans="1:8" x14ac:dyDescent="0.2">
      <c r="A1512" s="12">
        <v>51412</v>
      </c>
      <c r="B1512" s="143" t="s">
        <v>543</v>
      </c>
      <c r="C1512" s="143"/>
      <c r="D1512" s="143"/>
      <c r="E1512" s="143"/>
      <c r="F1512" s="143"/>
      <c r="G1512" s="143"/>
      <c r="H1512" s="71"/>
    </row>
    <row r="1513" spans="1:8" x14ac:dyDescent="0.2">
      <c r="A1513" s="31">
        <v>515</v>
      </c>
      <c r="B1513" s="31" t="s">
        <v>544</v>
      </c>
      <c r="C1513" s="44"/>
      <c r="D1513" s="44"/>
      <c r="E1513" s="44"/>
      <c r="F1513" s="44"/>
      <c r="G1513" s="44"/>
      <c r="H1513" s="77">
        <f>SUM(H1514+H1517+H1520+H1523+H1526+H1529)</f>
        <v>0</v>
      </c>
    </row>
    <row r="1514" spans="1:8" ht="12.75" customHeight="1" x14ac:dyDescent="0.2">
      <c r="A1514" s="54" t="s">
        <v>743</v>
      </c>
      <c r="B1514" s="98" t="s">
        <v>753</v>
      </c>
      <c r="C1514" s="99"/>
      <c r="D1514" s="99"/>
      <c r="E1514" s="99"/>
      <c r="F1514" s="99"/>
      <c r="G1514" s="100"/>
      <c r="H1514" s="85">
        <f>H1515+H1516</f>
        <v>0</v>
      </c>
    </row>
    <row r="1515" spans="1:8" x14ac:dyDescent="0.2">
      <c r="A1515" s="57">
        <v>51531</v>
      </c>
      <c r="B1515" s="106" t="s">
        <v>752</v>
      </c>
      <c r="C1515" s="107"/>
      <c r="D1515" s="107"/>
      <c r="E1515" s="107"/>
      <c r="F1515" s="107"/>
      <c r="G1515" s="108"/>
      <c r="H1515" s="80"/>
    </row>
    <row r="1516" spans="1:8" x14ac:dyDescent="0.2">
      <c r="A1516" s="12">
        <v>51532</v>
      </c>
      <c r="B1516" s="183" t="s">
        <v>754</v>
      </c>
      <c r="C1516" s="184"/>
      <c r="D1516" s="184"/>
      <c r="E1516" s="184"/>
      <c r="F1516" s="184"/>
      <c r="G1516" s="185"/>
      <c r="H1516" s="71"/>
    </row>
    <row r="1517" spans="1:8" x14ac:dyDescent="0.2">
      <c r="A1517" s="105">
        <v>5154</v>
      </c>
      <c r="B1517" s="177" t="s">
        <v>755</v>
      </c>
      <c r="C1517" s="195"/>
      <c r="D1517" s="195"/>
      <c r="E1517" s="195"/>
      <c r="F1517" s="195"/>
      <c r="G1517" s="196"/>
      <c r="H1517" s="85">
        <f>H1518+H1519</f>
        <v>0</v>
      </c>
    </row>
    <row r="1518" spans="1:8" x14ac:dyDescent="0.2">
      <c r="A1518" s="12">
        <v>51541</v>
      </c>
      <c r="B1518" s="183" t="s">
        <v>756</v>
      </c>
      <c r="C1518" s="184"/>
      <c r="D1518" s="184"/>
      <c r="E1518" s="184"/>
      <c r="F1518" s="184"/>
      <c r="G1518" s="185"/>
      <c r="H1518" s="71"/>
    </row>
    <row r="1519" spans="1:8" x14ac:dyDescent="0.2">
      <c r="A1519" s="12">
        <v>51542</v>
      </c>
      <c r="B1519" s="183" t="s">
        <v>757</v>
      </c>
      <c r="C1519" s="184"/>
      <c r="D1519" s="184"/>
      <c r="E1519" s="184"/>
      <c r="F1519" s="184"/>
      <c r="G1519" s="185"/>
      <c r="H1519" s="71"/>
    </row>
    <row r="1520" spans="1:8" x14ac:dyDescent="0.2">
      <c r="A1520" s="105">
        <v>5155</v>
      </c>
      <c r="B1520" s="98" t="s">
        <v>758</v>
      </c>
      <c r="C1520" s="99"/>
      <c r="D1520" s="99"/>
      <c r="E1520" s="99"/>
      <c r="F1520" s="99"/>
      <c r="G1520" s="100"/>
      <c r="H1520" s="88">
        <f>H1521+H1522</f>
        <v>0</v>
      </c>
    </row>
    <row r="1521" spans="1:8" x14ac:dyDescent="0.2">
      <c r="A1521" s="12">
        <v>51551</v>
      </c>
      <c r="B1521" s="106" t="s">
        <v>759</v>
      </c>
      <c r="C1521" s="107"/>
      <c r="D1521" s="107"/>
      <c r="E1521" s="107"/>
      <c r="F1521" s="107"/>
      <c r="G1521" s="108"/>
      <c r="H1521" s="71"/>
    </row>
    <row r="1522" spans="1:8" x14ac:dyDescent="0.2">
      <c r="A1522" s="12">
        <v>51552</v>
      </c>
      <c r="B1522" s="106" t="s">
        <v>760</v>
      </c>
      <c r="C1522" s="107"/>
      <c r="D1522" s="107"/>
      <c r="E1522" s="107"/>
      <c r="F1522" s="107"/>
      <c r="G1522" s="108"/>
      <c r="H1522" s="80"/>
    </row>
    <row r="1523" spans="1:8" x14ac:dyDescent="0.2">
      <c r="A1523" s="105">
        <v>5156</v>
      </c>
      <c r="B1523" s="98" t="s">
        <v>761</v>
      </c>
      <c r="C1523" s="103"/>
      <c r="D1523" s="103"/>
      <c r="E1523" s="103"/>
      <c r="F1523" s="103"/>
      <c r="G1523" s="104"/>
      <c r="H1523" s="85">
        <f>SUM(H1524+H1525)</f>
        <v>0</v>
      </c>
    </row>
    <row r="1524" spans="1:8" x14ac:dyDescent="0.2">
      <c r="A1524" s="12">
        <v>51561</v>
      </c>
      <c r="B1524" s="106" t="s">
        <v>762</v>
      </c>
      <c r="C1524" s="107"/>
      <c r="D1524" s="107"/>
      <c r="E1524" s="107"/>
      <c r="F1524" s="107"/>
      <c r="G1524" s="108"/>
      <c r="H1524" s="71"/>
    </row>
    <row r="1525" spans="1:8" x14ac:dyDescent="0.2">
      <c r="A1525" s="12">
        <v>51562</v>
      </c>
      <c r="B1525" s="106" t="s">
        <v>763</v>
      </c>
      <c r="C1525" s="107"/>
      <c r="D1525" s="107"/>
      <c r="E1525" s="107"/>
      <c r="F1525" s="107"/>
      <c r="G1525" s="108"/>
      <c r="H1525" s="71"/>
    </row>
    <row r="1526" spans="1:8" x14ac:dyDescent="0.2">
      <c r="A1526" s="105">
        <v>5157</v>
      </c>
      <c r="B1526" s="98" t="s">
        <v>764</v>
      </c>
      <c r="C1526" s="99"/>
      <c r="D1526" s="99"/>
      <c r="E1526" s="99"/>
      <c r="F1526" s="103"/>
      <c r="G1526" s="104"/>
      <c r="H1526" s="85">
        <f>H1527+H1528</f>
        <v>0</v>
      </c>
    </row>
    <row r="1527" spans="1:8" x14ac:dyDescent="0.2">
      <c r="A1527" s="46">
        <v>51571</v>
      </c>
      <c r="B1527" s="106" t="s">
        <v>765</v>
      </c>
      <c r="C1527" s="58"/>
      <c r="D1527" s="58"/>
      <c r="E1527" s="58"/>
      <c r="F1527" s="107"/>
      <c r="G1527" s="108"/>
      <c r="H1527" s="80"/>
    </row>
    <row r="1528" spans="1:8" x14ac:dyDescent="0.2">
      <c r="A1528" s="12">
        <v>51572</v>
      </c>
      <c r="B1528" s="106" t="s">
        <v>766</v>
      </c>
      <c r="C1528" s="107"/>
      <c r="D1528" s="107"/>
      <c r="E1528" s="107"/>
      <c r="F1528" s="107"/>
      <c r="G1528" s="108"/>
      <c r="H1528" s="71"/>
    </row>
    <row r="1529" spans="1:8" x14ac:dyDescent="0.2">
      <c r="A1529" s="105">
        <v>5158</v>
      </c>
      <c r="B1529" s="98" t="s">
        <v>767</v>
      </c>
      <c r="C1529" s="99"/>
      <c r="D1529" s="99"/>
      <c r="E1529" s="99"/>
      <c r="F1529" s="103"/>
      <c r="G1529" s="104"/>
      <c r="H1529" s="85">
        <f>H1530+H1531</f>
        <v>0</v>
      </c>
    </row>
    <row r="1530" spans="1:8" x14ac:dyDescent="0.2">
      <c r="A1530" s="12">
        <v>51581</v>
      </c>
      <c r="B1530" s="197" t="s">
        <v>769</v>
      </c>
      <c r="C1530" s="198"/>
      <c r="D1530" s="198"/>
      <c r="E1530" s="198"/>
      <c r="F1530" s="198"/>
      <c r="G1530" s="199"/>
      <c r="H1530" s="71"/>
    </row>
    <row r="1531" spans="1:8" x14ac:dyDescent="0.2">
      <c r="A1531" s="12">
        <v>51582</v>
      </c>
      <c r="B1531" s="106" t="s">
        <v>768</v>
      </c>
      <c r="C1531" s="107"/>
      <c r="D1531" s="107"/>
      <c r="E1531" s="107"/>
      <c r="F1531" s="107"/>
      <c r="G1531" s="108"/>
      <c r="H1531" s="71"/>
    </row>
    <row r="1532" spans="1:8" ht="24" customHeight="1" x14ac:dyDescent="0.2">
      <c r="A1532" s="31">
        <v>516</v>
      </c>
      <c r="B1532" s="180" t="s">
        <v>545</v>
      </c>
      <c r="C1532" s="180"/>
      <c r="D1532" s="180"/>
      <c r="E1532" s="180"/>
      <c r="F1532" s="180"/>
      <c r="G1532" s="180"/>
      <c r="H1532" s="69">
        <f>SUM(H1533+H1536+H1539+H1542)</f>
        <v>0</v>
      </c>
    </row>
    <row r="1533" spans="1:8" ht="21.75" customHeight="1" x14ac:dyDescent="0.2">
      <c r="A1533" s="35" t="s">
        <v>770</v>
      </c>
      <c r="B1533" s="182" t="s">
        <v>771</v>
      </c>
      <c r="C1533" s="182"/>
      <c r="D1533" s="182"/>
      <c r="E1533" s="182"/>
      <c r="F1533" s="182"/>
      <c r="G1533" s="182"/>
      <c r="H1533" s="70">
        <f>SUM(H1534+H1535)</f>
        <v>0</v>
      </c>
    </row>
    <row r="1534" spans="1:8" x14ac:dyDescent="0.2">
      <c r="A1534" s="12">
        <v>51631</v>
      </c>
      <c r="B1534" s="181" t="s">
        <v>773</v>
      </c>
      <c r="C1534" s="181"/>
      <c r="D1534" s="181"/>
      <c r="E1534" s="181"/>
      <c r="F1534" s="181"/>
      <c r="G1534" s="181"/>
      <c r="H1534" s="71"/>
    </row>
    <row r="1535" spans="1:8" x14ac:dyDescent="0.2">
      <c r="A1535" s="12">
        <v>51632</v>
      </c>
      <c r="B1535" s="181" t="s">
        <v>772</v>
      </c>
      <c r="C1535" s="181"/>
      <c r="D1535" s="181"/>
      <c r="E1535" s="181"/>
      <c r="F1535" s="181"/>
      <c r="G1535" s="181"/>
      <c r="H1535" s="71"/>
    </row>
    <row r="1536" spans="1:8" x14ac:dyDescent="0.2">
      <c r="A1536" s="35" t="s">
        <v>774</v>
      </c>
      <c r="B1536" s="182" t="s">
        <v>775</v>
      </c>
      <c r="C1536" s="182"/>
      <c r="D1536" s="182"/>
      <c r="E1536" s="182"/>
      <c r="F1536" s="182"/>
      <c r="G1536" s="182"/>
      <c r="H1536" s="70">
        <f>SUM(H1537+H1538)</f>
        <v>0</v>
      </c>
    </row>
    <row r="1537" spans="1:8" x14ac:dyDescent="0.2">
      <c r="A1537" s="12">
        <v>51641</v>
      </c>
      <c r="B1537" s="200" t="s">
        <v>776</v>
      </c>
      <c r="C1537" s="201"/>
      <c r="D1537" s="201"/>
      <c r="E1537" s="201"/>
      <c r="F1537" s="201"/>
      <c r="G1537" s="202"/>
      <c r="H1537" s="71"/>
    </row>
    <row r="1538" spans="1:8" x14ac:dyDescent="0.2">
      <c r="A1538" s="12">
        <v>51642</v>
      </c>
      <c r="B1538" s="183" t="s">
        <v>777</v>
      </c>
      <c r="C1538" s="184"/>
      <c r="D1538" s="184"/>
      <c r="E1538" s="184"/>
      <c r="F1538" s="184"/>
      <c r="G1538" s="185"/>
      <c r="H1538" s="71"/>
    </row>
    <row r="1539" spans="1:8" x14ac:dyDescent="0.2">
      <c r="A1539" s="97" t="s">
        <v>778</v>
      </c>
      <c r="B1539" s="182" t="s">
        <v>779</v>
      </c>
      <c r="C1539" s="182"/>
      <c r="D1539" s="182"/>
      <c r="E1539" s="182"/>
      <c r="F1539" s="182"/>
      <c r="G1539" s="182"/>
      <c r="H1539" s="85">
        <f>H1540+H1541</f>
        <v>0</v>
      </c>
    </row>
    <row r="1540" spans="1:8" x14ac:dyDescent="0.2">
      <c r="A1540" s="12">
        <v>51651</v>
      </c>
      <c r="B1540" s="183" t="s">
        <v>780</v>
      </c>
      <c r="C1540" s="184"/>
      <c r="D1540" s="184"/>
      <c r="E1540" s="184"/>
      <c r="F1540" s="184"/>
      <c r="G1540" s="185"/>
      <c r="H1540" s="71"/>
    </row>
    <row r="1541" spans="1:8" x14ac:dyDescent="0.2">
      <c r="A1541" s="12">
        <v>51652</v>
      </c>
      <c r="B1541" s="183" t="s">
        <v>781</v>
      </c>
      <c r="C1541" s="184"/>
      <c r="D1541" s="184"/>
      <c r="E1541" s="184"/>
      <c r="F1541" s="184"/>
      <c r="G1541" s="185"/>
      <c r="H1541" s="71"/>
    </row>
    <row r="1542" spans="1:8" x14ac:dyDescent="0.2">
      <c r="A1542" s="97" t="s">
        <v>782</v>
      </c>
      <c r="B1542" s="182" t="s">
        <v>783</v>
      </c>
      <c r="C1542" s="182"/>
      <c r="D1542" s="182"/>
      <c r="E1542" s="182"/>
      <c r="F1542" s="182"/>
      <c r="G1542" s="182"/>
      <c r="H1542" s="85">
        <f>H1543+H1544</f>
        <v>0</v>
      </c>
    </row>
    <row r="1543" spans="1:8" x14ac:dyDescent="0.2">
      <c r="A1543" s="12">
        <v>51661</v>
      </c>
      <c r="B1543" s="181" t="s">
        <v>784</v>
      </c>
      <c r="C1543" s="181"/>
      <c r="D1543" s="181"/>
      <c r="E1543" s="181"/>
      <c r="F1543" s="181"/>
      <c r="G1543" s="181"/>
      <c r="H1543" s="71"/>
    </row>
    <row r="1544" spans="1:8" x14ac:dyDescent="0.2">
      <c r="A1544" s="12">
        <v>51662</v>
      </c>
      <c r="B1544" s="181" t="s">
        <v>785</v>
      </c>
      <c r="C1544" s="181"/>
      <c r="D1544" s="181"/>
      <c r="E1544" s="181"/>
      <c r="F1544" s="181"/>
      <c r="G1544" s="181"/>
      <c r="H1544" s="71"/>
    </row>
    <row r="1545" spans="1:8" ht="19.5" customHeight="1" x14ac:dyDescent="0.2">
      <c r="A1545" s="31">
        <v>517</v>
      </c>
      <c r="B1545" s="180" t="s">
        <v>525</v>
      </c>
      <c r="C1545" s="180"/>
      <c r="D1545" s="180"/>
      <c r="E1545" s="180"/>
      <c r="F1545" s="180"/>
      <c r="G1545" s="180"/>
      <c r="H1545" s="69">
        <f>SUM(H1546+H1549+H1552+H1555+H1558+H1561+H1564)</f>
        <v>0</v>
      </c>
    </row>
    <row r="1546" spans="1:8" x14ac:dyDescent="0.2">
      <c r="A1546" s="97" t="s">
        <v>786</v>
      </c>
      <c r="B1546" s="144" t="s">
        <v>790</v>
      </c>
      <c r="C1546" s="144"/>
      <c r="D1546" s="144"/>
      <c r="E1546" s="144"/>
      <c r="F1546" s="144"/>
      <c r="G1546" s="144"/>
      <c r="H1546" s="78">
        <f>SUM(H1547:H1548)</f>
        <v>0</v>
      </c>
    </row>
    <row r="1547" spans="1:8" x14ac:dyDescent="0.2">
      <c r="A1547" s="12">
        <v>51711</v>
      </c>
      <c r="B1547" s="165" t="s">
        <v>787</v>
      </c>
      <c r="C1547" s="166"/>
      <c r="D1547" s="166"/>
      <c r="E1547" s="166"/>
      <c r="F1547" s="166"/>
      <c r="G1547" s="167"/>
      <c r="H1547" s="71"/>
    </row>
    <row r="1548" spans="1:8" x14ac:dyDescent="0.2">
      <c r="A1548" s="12">
        <v>51722</v>
      </c>
      <c r="B1548" s="165" t="s">
        <v>788</v>
      </c>
      <c r="C1548" s="166"/>
      <c r="D1548" s="166"/>
      <c r="E1548" s="166"/>
      <c r="F1548" s="166"/>
      <c r="G1548" s="167"/>
      <c r="H1548" s="71"/>
    </row>
    <row r="1549" spans="1:8" x14ac:dyDescent="0.2">
      <c r="A1549" s="97" t="s">
        <v>789</v>
      </c>
      <c r="B1549" s="144" t="s">
        <v>790</v>
      </c>
      <c r="C1549" s="144"/>
      <c r="D1549" s="144"/>
      <c r="E1549" s="144"/>
      <c r="F1549" s="144"/>
      <c r="G1549" s="144"/>
      <c r="H1549" s="78">
        <f>SUM(H1550:H1551)</f>
        <v>0</v>
      </c>
    </row>
    <row r="1550" spans="1:8" x14ac:dyDescent="0.2">
      <c r="A1550" s="12">
        <v>51721</v>
      </c>
      <c r="B1550" s="165" t="s">
        <v>791</v>
      </c>
      <c r="C1550" s="166"/>
      <c r="D1550" s="166"/>
      <c r="E1550" s="166"/>
      <c r="F1550" s="166"/>
      <c r="G1550" s="167"/>
      <c r="H1550" s="71"/>
    </row>
    <row r="1551" spans="1:8" x14ac:dyDescent="0.2">
      <c r="A1551" s="12">
        <v>51722</v>
      </c>
      <c r="B1551" s="165" t="s">
        <v>800</v>
      </c>
      <c r="C1551" s="166"/>
      <c r="D1551" s="166"/>
      <c r="E1551" s="166"/>
      <c r="F1551" s="166"/>
      <c r="G1551" s="167"/>
      <c r="H1551" s="71"/>
    </row>
    <row r="1552" spans="1:8" x14ac:dyDescent="0.2">
      <c r="A1552" s="97" t="s">
        <v>792</v>
      </c>
      <c r="B1552" s="144" t="s">
        <v>793</v>
      </c>
      <c r="C1552" s="144"/>
      <c r="D1552" s="144"/>
      <c r="E1552" s="144"/>
      <c r="F1552" s="144"/>
      <c r="G1552" s="144"/>
      <c r="H1552" s="78">
        <f>SUM(H1553+H1554)</f>
        <v>0</v>
      </c>
    </row>
    <row r="1553" spans="1:8" ht="14.25" customHeight="1" x14ac:dyDescent="0.2">
      <c r="A1553" s="12">
        <v>51731</v>
      </c>
      <c r="B1553" s="165" t="s">
        <v>794</v>
      </c>
      <c r="C1553" s="166"/>
      <c r="D1553" s="166"/>
      <c r="E1553" s="166"/>
      <c r="F1553" s="166"/>
      <c r="G1553" s="167"/>
      <c r="H1553" s="71"/>
    </row>
    <row r="1554" spans="1:8" x14ac:dyDescent="0.2">
      <c r="A1554" s="12">
        <v>51732</v>
      </c>
      <c r="B1554" s="165" t="s">
        <v>795</v>
      </c>
      <c r="C1554" s="166"/>
      <c r="D1554" s="166"/>
      <c r="E1554" s="166"/>
      <c r="F1554" s="166"/>
      <c r="G1554" s="167"/>
      <c r="H1554" s="71"/>
    </row>
    <row r="1555" spans="1:8" x14ac:dyDescent="0.2">
      <c r="A1555" s="97" t="s">
        <v>796</v>
      </c>
      <c r="B1555" s="144" t="s">
        <v>797</v>
      </c>
      <c r="C1555" s="144"/>
      <c r="D1555" s="144"/>
      <c r="E1555" s="144"/>
      <c r="F1555" s="144"/>
      <c r="G1555" s="144"/>
      <c r="H1555" s="78">
        <f>SUM(H1556+H1557)</f>
        <v>0</v>
      </c>
    </row>
    <row r="1556" spans="1:8" x14ac:dyDescent="0.2">
      <c r="A1556" s="12">
        <v>51741</v>
      </c>
      <c r="B1556" s="165" t="s">
        <v>799</v>
      </c>
      <c r="C1556" s="166"/>
      <c r="D1556" s="166"/>
      <c r="E1556" s="166"/>
      <c r="F1556" s="166"/>
      <c r="G1556" s="167"/>
      <c r="H1556" s="71"/>
    </row>
    <row r="1557" spans="1:8" x14ac:dyDescent="0.2">
      <c r="A1557" s="12">
        <v>51742</v>
      </c>
      <c r="B1557" s="165" t="s">
        <v>798</v>
      </c>
      <c r="C1557" s="166"/>
      <c r="D1557" s="166"/>
      <c r="E1557" s="166"/>
      <c r="F1557" s="166"/>
      <c r="G1557" s="167"/>
      <c r="H1557" s="71"/>
    </row>
    <row r="1558" spans="1:8" x14ac:dyDescent="0.2">
      <c r="A1558" s="97" t="s">
        <v>801</v>
      </c>
      <c r="B1558" s="144" t="s">
        <v>802</v>
      </c>
      <c r="C1558" s="144"/>
      <c r="D1558" s="144"/>
      <c r="E1558" s="144"/>
      <c r="F1558" s="144"/>
      <c r="G1558" s="144"/>
      <c r="H1558" s="78">
        <f>SUM(H1559+H1560)</f>
        <v>0</v>
      </c>
    </row>
    <row r="1559" spans="1:8" x14ac:dyDescent="0.2">
      <c r="A1559" s="46">
        <v>51751</v>
      </c>
      <c r="B1559" s="169" t="s">
        <v>803</v>
      </c>
      <c r="C1559" s="169"/>
      <c r="D1559" s="169"/>
      <c r="E1559" s="169"/>
      <c r="F1559" s="169"/>
      <c r="G1559" s="169"/>
      <c r="H1559" s="80"/>
    </row>
    <row r="1560" spans="1:8" x14ac:dyDescent="0.2">
      <c r="A1560" s="46">
        <v>51752</v>
      </c>
      <c r="B1560" s="169" t="s">
        <v>804</v>
      </c>
      <c r="C1560" s="169"/>
      <c r="D1560" s="169"/>
      <c r="E1560" s="169"/>
      <c r="F1560" s="169"/>
      <c r="G1560" s="169"/>
      <c r="H1560" s="80"/>
    </row>
    <row r="1561" spans="1:8" x14ac:dyDescent="0.2">
      <c r="A1561" s="97" t="s">
        <v>805</v>
      </c>
      <c r="B1561" s="172" t="s">
        <v>806</v>
      </c>
      <c r="C1561" s="193"/>
      <c r="D1561" s="193"/>
      <c r="E1561" s="193"/>
      <c r="F1561" s="193"/>
      <c r="G1561" s="194"/>
      <c r="H1561" s="82">
        <f>SUM(H1562+H1563)</f>
        <v>0</v>
      </c>
    </row>
    <row r="1562" spans="1:8" x14ac:dyDescent="0.2">
      <c r="A1562" s="46">
        <v>51761</v>
      </c>
      <c r="B1562" s="159" t="s">
        <v>807</v>
      </c>
      <c r="C1562" s="160"/>
      <c r="D1562" s="160"/>
      <c r="E1562" s="160"/>
      <c r="F1562" s="160"/>
      <c r="G1562" s="161"/>
      <c r="H1562" s="80"/>
    </row>
    <row r="1563" spans="1:8" x14ac:dyDescent="0.2">
      <c r="A1563" s="46">
        <v>51762</v>
      </c>
      <c r="B1563" s="159" t="s">
        <v>808</v>
      </c>
      <c r="C1563" s="160"/>
      <c r="D1563" s="160"/>
      <c r="E1563" s="160"/>
      <c r="F1563" s="160"/>
      <c r="G1563" s="161"/>
      <c r="H1563" s="80"/>
    </row>
    <row r="1564" spans="1:8" x14ac:dyDescent="0.2">
      <c r="A1564" s="97" t="s">
        <v>911</v>
      </c>
      <c r="B1564" s="172" t="s">
        <v>809</v>
      </c>
      <c r="C1564" s="173"/>
      <c r="D1564" s="173"/>
      <c r="E1564" s="173"/>
      <c r="F1564" s="173"/>
      <c r="G1564" s="174"/>
      <c r="H1564" s="82">
        <f>SUM(H1565+H1566)</f>
        <v>0</v>
      </c>
    </row>
    <row r="1565" spans="1:8" x14ac:dyDescent="0.2">
      <c r="A1565" s="59">
        <v>51771</v>
      </c>
      <c r="B1565" s="159" t="s">
        <v>810</v>
      </c>
      <c r="C1565" s="160"/>
      <c r="D1565" s="160"/>
      <c r="E1565" s="160"/>
      <c r="F1565" s="160"/>
      <c r="G1565" s="161"/>
      <c r="H1565" s="80"/>
    </row>
    <row r="1566" spans="1:8" x14ac:dyDescent="0.2">
      <c r="A1566" s="59">
        <v>51772</v>
      </c>
      <c r="B1566" s="159" t="s">
        <v>811</v>
      </c>
      <c r="C1566" s="160"/>
      <c r="D1566" s="160"/>
      <c r="E1566" s="160"/>
      <c r="F1566" s="160"/>
      <c r="G1566" s="161"/>
      <c r="H1566" s="80"/>
    </row>
    <row r="1567" spans="1:8" ht="19.5" customHeight="1" x14ac:dyDescent="0.2">
      <c r="A1567" s="39">
        <v>52</v>
      </c>
      <c r="B1567" s="168" t="s">
        <v>546</v>
      </c>
      <c r="C1567" s="168"/>
      <c r="D1567" s="168"/>
      <c r="E1567" s="168"/>
      <c r="F1567" s="168"/>
      <c r="G1567" s="168"/>
      <c r="H1567" s="72">
        <f>SUM(H1568+H1573+H1578+H1585)</f>
        <v>0</v>
      </c>
    </row>
    <row r="1568" spans="1:8" ht="19.5" customHeight="1" x14ac:dyDescent="0.2">
      <c r="A1568" s="31">
        <v>521</v>
      </c>
      <c r="B1568" s="157" t="s">
        <v>547</v>
      </c>
      <c r="C1568" s="157"/>
      <c r="D1568" s="157"/>
      <c r="E1568" s="157"/>
      <c r="F1568" s="157"/>
      <c r="G1568" s="157"/>
      <c r="H1568" s="77">
        <f>SUM(H1569+H1571)</f>
        <v>0</v>
      </c>
    </row>
    <row r="1569" spans="1:8" x14ac:dyDescent="0.2">
      <c r="A1569" s="35" t="s">
        <v>548</v>
      </c>
      <c r="B1569" s="144" t="s">
        <v>549</v>
      </c>
      <c r="C1569" s="144"/>
      <c r="D1569" s="144"/>
      <c r="E1569" s="144"/>
      <c r="F1569" s="144"/>
      <c r="G1569" s="144"/>
      <c r="H1569" s="78">
        <f>SUM(H1570)</f>
        <v>0</v>
      </c>
    </row>
    <row r="1570" spans="1:8" x14ac:dyDescent="0.2">
      <c r="A1570" s="12">
        <v>52111</v>
      </c>
      <c r="B1570" s="143" t="s">
        <v>550</v>
      </c>
      <c r="C1570" s="143"/>
      <c r="D1570" s="143"/>
      <c r="E1570" s="143"/>
      <c r="F1570" s="143"/>
      <c r="G1570" s="143"/>
      <c r="H1570" s="71"/>
    </row>
    <row r="1571" spans="1:8" x14ac:dyDescent="0.2">
      <c r="A1571" s="35" t="s">
        <v>551</v>
      </c>
      <c r="B1571" s="144" t="s">
        <v>552</v>
      </c>
      <c r="C1571" s="144"/>
      <c r="D1571" s="144"/>
      <c r="E1571" s="144"/>
      <c r="F1571" s="144"/>
      <c r="G1571" s="144"/>
      <c r="H1571" s="78">
        <f>SUM(H1572)</f>
        <v>0</v>
      </c>
    </row>
    <row r="1572" spans="1:8" x14ac:dyDescent="0.2">
      <c r="A1572" s="12">
        <v>52121</v>
      </c>
      <c r="B1572" s="143" t="s">
        <v>552</v>
      </c>
      <c r="C1572" s="143"/>
      <c r="D1572" s="143"/>
      <c r="E1572" s="143"/>
      <c r="F1572" s="143"/>
      <c r="G1572" s="143"/>
      <c r="H1572" s="71"/>
    </row>
    <row r="1573" spans="1:8" x14ac:dyDescent="0.2">
      <c r="A1573" s="31">
        <v>522</v>
      </c>
      <c r="B1573" s="157" t="s">
        <v>553</v>
      </c>
      <c r="C1573" s="157"/>
      <c r="D1573" s="157"/>
      <c r="E1573" s="157"/>
      <c r="F1573" s="157"/>
      <c r="G1573" s="157"/>
      <c r="H1573" s="69">
        <f>SUM(H1574+H1576)</f>
        <v>0</v>
      </c>
    </row>
    <row r="1574" spans="1:8" x14ac:dyDescent="0.2">
      <c r="A1574" s="35" t="s">
        <v>554</v>
      </c>
      <c r="B1574" s="144" t="s">
        <v>555</v>
      </c>
      <c r="C1574" s="144"/>
      <c r="D1574" s="144"/>
      <c r="E1574" s="144"/>
      <c r="F1574" s="144"/>
      <c r="G1574" s="144"/>
      <c r="H1574" s="78">
        <f>SUM(H1575)</f>
        <v>0</v>
      </c>
    </row>
    <row r="1575" spans="1:8" x14ac:dyDescent="0.2">
      <c r="A1575" s="12">
        <v>52212</v>
      </c>
      <c r="B1575" s="143" t="s">
        <v>555</v>
      </c>
      <c r="C1575" s="143"/>
      <c r="D1575" s="143"/>
      <c r="E1575" s="143"/>
      <c r="F1575" s="143"/>
      <c r="G1575" s="143"/>
      <c r="H1575" s="71"/>
    </row>
    <row r="1576" spans="1:8" x14ac:dyDescent="0.2">
      <c r="A1576" s="35" t="s">
        <v>556</v>
      </c>
      <c r="B1576" s="144" t="s">
        <v>557</v>
      </c>
      <c r="C1576" s="144"/>
      <c r="D1576" s="144"/>
      <c r="E1576" s="144"/>
      <c r="F1576" s="144"/>
      <c r="G1576" s="144"/>
      <c r="H1576" s="78">
        <f>SUM(H1577)</f>
        <v>0</v>
      </c>
    </row>
    <row r="1577" spans="1:8" x14ac:dyDescent="0.2">
      <c r="A1577" s="12">
        <v>52222</v>
      </c>
      <c r="B1577" s="143" t="s">
        <v>557</v>
      </c>
      <c r="C1577" s="143"/>
      <c r="D1577" s="143"/>
      <c r="E1577" s="143"/>
      <c r="F1577" s="143"/>
      <c r="G1577" s="143"/>
      <c r="H1577" s="71"/>
    </row>
    <row r="1578" spans="1:8" x14ac:dyDescent="0.2">
      <c r="A1578" s="31">
        <v>523</v>
      </c>
      <c r="B1578" s="157" t="s">
        <v>558</v>
      </c>
      <c r="C1578" s="157"/>
      <c r="D1578" s="157"/>
      <c r="E1578" s="157"/>
      <c r="F1578" s="157"/>
      <c r="G1578" s="157"/>
      <c r="H1578" s="77">
        <f>SUM(H1579+H1582)</f>
        <v>0</v>
      </c>
    </row>
    <row r="1579" spans="1:8" x14ac:dyDescent="0.2">
      <c r="A1579" s="35" t="s">
        <v>559</v>
      </c>
      <c r="B1579" s="144" t="s">
        <v>560</v>
      </c>
      <c r="C1579" s="144"/>
      <c r="D1579" s="144"/>
      <c r="E1579" s="144"/>
      <c r="F1579" s="144"/>
      <c r="G1579" s="144"/>
      <c r="H1579" s="78">
        <f>SUM(H1580+H1581)</f>
        <v>0</v>
      </c>
    </row>
    <row r="1580" spans="1:8" x14ac:dyDescent="0.2">
      <c r="A1580" s="12">
        <v>52311</v>
      </c>
      <c r="B1580" s="143" t="s">
        <v>561</v>
      </c>
      <c r="C1580" s="143"/>
      <c r="D1580" s="143"/>
      <c r="E1580" s="143"/>
      <c r="F1580" s="143"/>
      <c r="G1580" s="143"/>
      <c r="H1580" s="71"/>
    </row>
    <row r="1581" spans="1:8" x14ac:dyDescent="0.2">
      <c r="A1581" s="12">
        <v>52312</v>
      </c>
      <c r="B1581" s="143" t="s">
        <v>562</v>
      </c>
      <c r="C1581" s="143"/>
      <c r="D1581" s="143"/>
      <c r="E1581" s="143"/>
      <c r="F1581" s="143"/>
      <c r="G1581" s="143"/>
      <c r="H1581" s="71"/>
    </row>
    <row r="1582" spans="1:8" x14ac:dyDescent="0.2">
      <c r="A1582" s="35" t="s">
        <v>563</v>
      </c>
      <c r="B1582" s="144" t="s">
        <v>564</v>
      </c>
      <c r="C1582" s="144"/>
      <c r="D1582" s="144"/>
      <c r="E1582" s="144"/>
      <c r="F1582" s="144"/>
      <c r="G1582" s="144"/>
      <c r="H1582" s="78">
        <f>SUM(H1583+H1584)</f>
        <v>0</v>
      </c>
    </row>
    <row r="1583" spans="1:8" x14ac:dyDescent="0.2">
      <c r="A1583" s="12">
        <v>52321</v>
      </c>
      <c r="B1583" s="143" t="s">
        <v>565</v>
      </c>
      <c r="C1583" s="143"/>
      <c r="D1583" s="143"/>
      <c r="E1583" s="143"/>
      <c r="F1583" s="143"/>
      <c r="G1583" s="143"/>
      <c r="H1583" s="71"/>
    </row>
    <row r="1584" spans="1:8" x14ac:dyDescent="0.2">
      <c r="A1584" s="12">
        <v>52322</v>
      </c>
      <c r="B1584" s="143" t="s">
        <v>566</v>
      </c>
      <c r="C1584" s="143"/>
      <c r="D1584" s="143"/>
      <c r="E1584" s="143"/>
      <c r="F1584" s="143"/>
      <c r="G1584" s="143"/>
      <c r="H1584" s="71"/>
    </row>
    <row r="1585" spans="1:8" x14ac:dyDescent="0.2">
      <c r="A1585" s="31">
        <v>524</v>
      </c>
      <c r="B1585" s="157" t="s">
        <v>567</v>
      </c>
      <c r="C1585" s="157"/>
      <c r="D1585" s="157"/>
      <c r="E1585" s="157"/>
      <c r="F1585" s="157"/>
      <c r="G1585" s="157"/>
      <c r="H1585" s="77">
        <f>SUM(H1586+H1589)</f>
        <v>0</v>
      </c>
    </row>
    <row r="1586" spans="1:8" x14ac:dyDescent="0.2">
      <c r="A1586" s="35" t="s">
        <v>568</v>
      </c>
      <c r="B1586" s="144" t="s">
        <v>569</v>
      </c>
      <c r="C1586" s="144"/>
      <c r="D1586" s="144"/>
      <c r="E1586" s="144"/>
      <c r="F1586" s="144"/>
      <c r="G1586" s="144"/>
      <c r="H1586" s="78">
        <f>SUM(H1587+H1588)</f>
        <v>0</v>
      </c>
    </row>
    <row r="1587" spans="1:8" x14ac:dyDescent="0.2">
      <c r="A1587" s="12">
        <v>52411</v>
      </c>
      <c r="B1587" s="143" t="s">
        <v>570</v>
      </c>
      <c r="C1587" s="143"/>
      <c r="D1587" s="143"/>
      <c r="E1587" s="143"/>
      <c r="F1587" s="143"/>
      <c r="G1587" s="143"/>
      <c r="H1587" s="71"/>
    </row>
    <row r="1588" spans="1:8" x14ac:dyDescent="0.2">
      <c r="A1588" s="12">
        <v>52412</v>
      </c>
      <c r="B1588" s="143" t="s">
        <v>571</v>
      </c>
      <c r="C1588" s="143"/>
      <c r="D1588" s="143"/>
      <c r="E1588" s="143"/>
      <c r="F1588" s="143"/>
      <c r="G1588" s="143"/>
      <c r="H1588" s="71"/>
    </row>
    <row r="1589" spans="1:8" x14ac:dyDescent="0.2">
      <c r="A1589" s="35" t="s">
        <v>572</v>
      </c>
      <c r="B1589" s="144" t="s">
        <v>573</v>
      </c>
      <c r="C1589" s="144"/>
      <c r="D1589" s="144"/>
      <c r="E1589" s="144"/>
      <c r="F1589" s="144"/>
      <c r="G1589" s="144"/>
      <c r="H1589" s="78">
        <f>SUM(H1590+H1591)</f>
        <v>0</v>
      </c>
    </row>
    <row r="1590" spans="1:8" x14ac:dyDescent="0.2">
      <c r="A1590" s="12">
        <v>52421</v>
      </c>
      <c r="B1590" s="143" t="s">
        <v>574</v>
      </c>
      <c r="C1590" s="143"/>
      <c r="D1590" s="143"/>
      <c r="E1590" s="143"/>
      <c r="F1590" s="143"/>
      <c r="G1590" s="143"/>
      <c r="H1590" s="71"/>
    </row>
    <row r="1591" spans="1:8" x14ac:dyDescent="0.2">
      <c r="A1591" s="12">
        <v>52422</v>
      </c>
      <c r="B1591" s="143" t="s">
        <v>575</v>
      </c>
      <c r="C1591" s="143"/>
      <c r="D1591" s="143"/>
      <c r="E1591" s="143"/>
      <c r="F1591" s="143"/>
      <c r="G1591" s="143"/>
      <c r="H1591" s="71"/>
    </row>
    <row r="1592" spans="1:8" ht="23.25" customHeight="1" x14ac:dyDescent="0.2">
      <c r="A1592" s="39">
        <v>53</v>
      </c>
      <c r="B1592" s="168" t="s">
        <v>576</v>
      </c>
      <c r="C1592" s="168"/>
      <c r="D1592" s="168"/>
      <c r="E1592" s="168"/>
      <c r="F1592" s="168"/>
      <c r="G1592" s="168"/>
      <c r="H1592" s="68">
        <f>SUM(H1593+H1601+H1604+H1613)</f>
        <v>0</v>
      </c>
    </row>
    <row r="1593" spans="1:8" x14ac:dyDescent="0.2">
      <c r="A1593" s="31">
        <v>531</v>
      </c>
      <c r="B1593" s="157" t="s">
        <v>924</v>
      </c>
      <c r="C1593" s="157"/>
      <c r="D1593" s="157"/>
      <c r="E1593" s="157"/>
      <c r="F1593" s="157"/>
      <c r="G1593" s="157"/>
      <c r="H1593" s="77">
        <f>SUM(H1594+H1596+H1599)</f>
        <v>0</v>
      </c>
    </row>
    <row r="1594" spans="1:8" x14ac:dyDescent="0.2">
      <c r="A1594" s="97">
        <v>5312</v>
      </c>
      <c r="B1594" s="144" t="s">
        <v>577</v>
      </c>
      <c r="C1594" s="144"/>
      <c r="D1594" s="144"/>
      <c r="E1594" s="144"/>
      <c r="F1594" s="144"/>
      <c r="G1594" s="144"/>
      <c r="H1594" s="78">
        <f>SUM(H1595)</f>
        <v>0</v>
      </c>
    </row>
    <row r="1595" spans="1:8" x14ac:dyDescent="0.2">
      <c r="A1595" s="12">
        <v>53122</v>
      </c>
      <c r="B1595" s="183" t="s">
        <v>812</v>
      </c>
      <c r="C1595" s="184"/>
      <c r="D1595" s="184"/>
      <c r="E1595" s="184"/>
      <c r="F1595" s="184"/>
      <c r="G1595" s="185"/>
      <c r="H1595" s="81"/>
    </row>
    <row r="1596" spans="1:8" x14ac:dyDescent="0.2">
      <c r="A1596" s="105">
        <v>5313</v>
      </c>
      <c r="B1596" s="144" t="s">
        <v>813</v>
      </c>
      <c r="C1596" s="144"/>
      <c r="D1596" s="144"/>
      <c r="E1596" s="144"/>
      <c r="F1596" s="144"/>
      <c r="G1596" s="144"/>
      <c r="H1596" s="85">
        <f>H1597+H1598</f>
        <v>0</v>
      </c>
    </row>
    <row r="1597" spans="1:8" x14ac:dyDescent="0.2">
      <c r="A1597" s="12">
        <v>53132</v>
      </c>
      <c r="B1597" s="183" t="s">
        <v>814</v>
      </c>
      <c r="C1597" s="184"/>
      <c r="D1597" s="184"/>
      <c r="E1597" s="184"/>
      <c r="F1597" s="184"/>
      <c r="G1597" s="185"/>
      <c r="H1597" s="81"/>
    </row>
    <row r="1598" spans="1:8" x14ac:dyDescent="0.2">
      <c r="A1598" s="12">
        <v>53122</v>
      </c>
      <c r="B1598" s="183" t="s">
        <v>812</v>
      </c>
      <c r="C1598" s="184"/>
      <c r="D1598" s="184"/>
      <c r="E1598" s="184"/>
      <c r="F1598" s="184"/>
      <c r="G1598" s="185"/>
      <c r="H1598" s="81"/>
    </row>
    <row r="1599" spans="1:8" x14ac:dyDescent="0.2">
      <c r="A1599" s="105">
        <v>5314</v>
      </c>
      <c r="B1599" s="144" t="s">
        <v>815</v>
      </c>
      <c r="C1599" s="192"/>
      <c r="D1599" s="192"/>
      <c r="E1599" s="192"/>
      <c r="F1599" s="192"/>
      <c r="G1599" s="192"/>
      <c r="H1599" s="85">
        <f>H1600</f>
        <v>0</v>
      </c>
    </row>
    <row r="1600" spans="1:8" x14ac:dyDescent="0.2">
      <c r="A1600" s="12">
        <v>53142</v>
      </c>
      <c r="B1600" s="169" t="s">
        <v>815</v>
      </c>
      <c r="C1600" s="169"/>
      <c r="D1600" s="169"/>
      <c r="E1600" s="169"/>
      <c r="F1600" s="169"/>
      <c r="G1600" s="169"/>
      <c r="H1600" s="81"/>
    </row>
    <row r="1601" spans="1:8" x14ac:dyDescent="0.2">
      <c r="A1601" s="31">
        <v>532</v>
      </c>
      <c r="B1601" s="157" t="s">
        <v>577</v>
      </c>
      <c r="C1601" s="157"/>
      <c r="D1601" s="157"/>
      <c r="E1601" s="157"/>
      <c r="F1601" s="157"/>
      <c r="G1601" s="157"/>
      <c r="H1601" s="77">
        <f>SUM(H1602)</f>
        <v>0</v>
      </c>
    </row>
    <row r="1602" spans="1:8" x14ac:dyDescent="0.2">
      <c r="A1602" s="35" t="s">
        <v>578</v>
      </c>
      <c r="B1602" s="144" t="s">
        <v>577</v>
      </c>
      <c r="C1602" s="144"/>
      <c r="D1602" s="144"/>
      <c r="E1602" s="144"/>
      <c r="F1602" s="144"/>
      <c r="G1602" s="144"/>
      <c r="H1602" s="78">
        <f>SUM(H1603)</f>
        <v>0</v>
      </c>
    </row>
    <row r="1603" spans="1:8" x14ac:dyDescent="0.2">
      <c r="A1603" s="12">
        <v>53212</v>
      </c>
      <c r="B1603" s="143" t="s">
        <v>577</v>
      </c>
      <c r="C1603" s="143"/>
      <c r="D1603" s="143"/>
      <c r="E1603" s="143"/>
      <c r="F1603" s="143"/>
      <c r="G1603" s="143"/>
      <c r="H1603" s="71"/>
    </row>
    <row r="1604" spans="1:8" x14ac:dyDescent="0.2">
      <c r="A1604" s="31">
        <v>533</v>
      </c>
      <c r="B1604" s="157" t="s">
        <v>925</v>
      </c>
      <c r="C1604" s="157"/>
      <c r="D1604" s="157"/>
      <c r="E1604" s="157"/>
      <c r="F1604" s="157"/>
      <c r="G1604" s="157"/>
      <c r="H1604" s="77">
        <f>SUM(H1605+H1609)</f>
        <v>0</v>
      </c>
    </row>
    <row r="1605" spans="1:8" x14ac:dyDescent="0.2">
      <c r="A1605" s="35" t="s">
        <v>579</v>
      </c>
      <c r="B1605" s="144" t="s">
        <v>816</v>
      </c>
      <c r="C1605" s="144"/>
      <c r="D1605" s="144"/>
      <c r="E1605" s="144"/>
      <c r="F1605" s="144"/>
      <c r="G1605" s="144"/>
      <c r="H1605" s="78">
        <f>SUM(H1606+H1607+H1608)</f>
        <v>0</v>
      </c>
    </row>
    <row r="1606" spans="1:8" x14ac:dyDescent="0.2">
      <c r="A1606" s="12">
        <v>53313</v>
      </c>
      <c r="B1606" s="183" t="s">
        <v>817</v>
      </c>
      <c r="C1606" s="184"/>
      <c r="D1606" s="184"/>
      <c r="E1606" s="184"/>
      <c r="F1606" s="184"/>
      <c r="G1606" s="185"/>
      <c r="H1606" s="81"/>
    </row>
    <row r="1607" spans="1:8" x14ac:dyDescent="0.2">
      <c r="A1607" s="12">
        <v>53314</v>
      </c>
      <c r="B1607" s="183" t="s">
        <v>818</v>
      </c>
      <c r="C1607" s="184"/>
      <c r="D1607" s="184"/>
      <c r="E1607" s="184"/>
      <c r="F1607" s="184"/>
      <c r="G1607" s="185"/>
      <c r="H1607" s="81"/>
    </row>
    <row r="1608" spans="1:8" x14ac:dyDescent="0.2">
      <c r="A1608" s="12">
        <v>53315</v>
      </c>
      <c r="B1608" s="183" t="s">
        <v>819</v>
      </c>
      <c r="C1608" s="184"/>
      <c r="D1608" s="184"/>
      <c r="E1608" s="184"/>
      <c r="F1608" s="184"/>
      <c r="G1608" s="185"/>
      <c r="H1608" s="81"/>
    </row>
    <row r="1609" spans="1:8" x14ac:dyDescent="0.2">
      <c r="A1609" s="35" t="s">
        <v>580</v>
      </c>
      <c r="B1609" s="144" t="s">
        <v>926</v>
      </c>
      <c r="C1609" s="144"/>
      <c r="D1609" s="144"/>
      <c r="E1609" s="144"/>
      <c r="F1609" s="144"/>
      <c r="G1609" s="144"/>
      <c r="H1609" s="78">
        <f>SUM(H1610+H1611+H1612)</f>
        <v>0</v>
      </c>
    </row>
    <row r="1610" spans="1:8" x14ac:dyDescent="0.2">
      <c r="A1610" s="12">
        <v>53323</v>
      </c>
      <c r="B1610" s="183" t="s">
        <v>820</v>
      </c>
      <c r="C1610" s="184"/>
      <c r="D1610" s="184"/>
      <c r="E1610" s="184"/>
      <c r="F1610" s="184"/>
      <c r="G1610" s="185"/>
      <c r="H1610" s="71"/>
    </row>
    <row r="1611" spans="1:8" x14ac:dyDescent="0.2">
      <c r="A1611" s="12">
        <v>53324</v>
      </c>
      <c r="B1611" s="183" t="s">
        <v>821</v>
      </c>
      <c r="C1611" s="184"/>
      <c r="D1611" s="184"/>
      <c r="E1611" s="184"/>
      <c r="F1611" s="184"/>
      <c r="G1611" s="185"/>
      <c r="H1611" s="71"/>
    </row>
    <row r="1612" spans="1:8" x14ac:dyDescent="0.2">
      <c r="A1612" s="12">
        <v>53325</v>
      </c>
      <c r="B1612" s="183" t="s">
        <v>822</v>
      </c>
      <c r="C1612" s="184"/>
      <c r="D1612" s="184"/>
      <c r="E1612" s="184"/>
      <c r="F1612" s="184"/>
      <c r="G1612" s="185"/>
      <c r="H1612" s="71"/>
    </row>
    <row r="1613" spans="1:8" x14ac:dyDescent="0.2">
      <c r="A1613" s="31">
        <v>534</v>
      </c>
      <c r="B1613" s="157" t="s">
        <v>581</v>
      </c>
      <c r="C1613" s="157"/>
      <c r="D1613" s="157"/>
      <c r="E1613" s="157"/>
      <c r="F1613" s="157"/>
      <c r="G1613" s="157"/>
      <c r="H1613" s="77">
        <f>SUM(H1614+H1616)</f>
        <v>0</v>
      </c>
    </row>
    <row r="1614" spans="1:8" x14ac:dyDescent="0.2">
      <c r="A1614" s="35" t="s">
        <v>582</v>
      </c>
      <c r="B1614" s="144" t="s">
        <v>583</v>
      </c>
      <c r="C1614" s="144"/>
      <c r="D1614" s="144"/>
      <c r="E1614" s="144"/>
      <c r="F1614" s="144"/>
      <c r="G1614" s="144"/>
      <c r="H1614" s="78">
        <f>SUM(H1615)</f>
        <v>0</v>
      </c>
    </row>
    <row r="1615" spans="1:8" x14ac:dyDescent="0.2">
      <c r="A1615" s="12">
        <v>53412</v>
      </c>
      <c r="B1615" s="143" t="s">
        <v>583</v>
      </c>
      <c r="C1615" s="143"/>
      <c r="D1615" s="143"/>
      <c r="E1615" s="143"/>
      <c r="F1615" s="143"/>
      <c r="G1615" s="143"/>
      <c r="H1615" s="71"/>
    </row>
    <row r="1616" spans="1:8" x14ac:dyDescent="0.2">
      <c r="A1616" s="35" t="s">
        <v>584</v>
      </c>
      <c r="B1616" s="144" t="s">
        <v>585</v>
      </c>
      <c r="C1616" s="144"/>
      <c r="D1616" s="144"/>
      <c r="E1616" s="144"/>
      <c r="F1616" s="144"/>
      <c r="G1616" s="144"/>
      <c r="H1616" s="78">
        <f>SUM(H1617)</f>
        <v>0</v>
      </c>
    </row>
    <row r="1617" spans="1:8" ht="15" customHeight="1" x14ac:dyDescent="0.2">
      <c r="A1617" s="12">
        <v>53422</v>
      </c>
      <c r="B1617" s="143" t="s">
        <v>585</v>
      </c>
      <c r="C1617" s="143"/>
      <c r="D1617" s="143"/>
      <c r="E1617" s="143"/>
      <c r="F1617" s="143"/>
      <c r="G1617" s="143"/>
      <c r="H1617" s="71"/>
    </row>
    <row r="1618" spans="1:8" ht="21" customHeight="1" x14ac:dyDescent="0.2">
      <c r="A1618" s="39">
        <v>54</v>
      </c>
      <c r="B1618" s="168" t="s">
        <v>927</v>
      </c>
      <c r="C1618" s="168"/>
      <c r="D1618" s="168"/>
      <c r="E1618" s="168"/>
      <c r="F1618" s="168"/>
      <c r="G1618" s="168"/>
      <c r="H1618" s="72">
        <f>SUM(H1619+H1632+H1642+H1646+H1665+H1678)</f>
        <v>0</v>
      </c>
    </row>
    <row r="1619" spans="1:8" ht="24" customHeight="1" x14ac:dyDescent="0.2">
      <c r="A1619" s="31">
        <v>541</v>
      </c>
      <c r="B1619" s="180" t="s">
        <v>928</v>
      </c>
      <c r="C1619" s="180"/>
      <c r="D1619" s="180"/>
      <c r="E1619" s="180"/>
      <c r="F1619" s="180"/>
      <c r="G1619" s="180"/>
      <c r="H1619" s="69">
        <f>SUM(H1620+H1623+H1626+H1629)</f>
        <v>0</v>
      </c>
    </row>
    <row r="1620" spans="1:8" x14ac:dyDescent="0.2">
      <c r="A1620" s="35" t="s">
        <v>587</v>
      </c>
      <c r="B1620" s="144" t="s">
        <v>588</v>
      </c>
      <c r="C1620" s="144"/>
      <c r="D1620" s="144"/>
      <c r="E1620" s="144"/>
      <c r="F1620" s="144"/>
      <c r="G1620" s="144"/>
      <c r="H1620" s="70">
        <f>SUM(H1621+H1622)</f>
        <v>0</v>
      </c>
    </row>
    <row r="1621" spans="1:8" x14ac:dyDescent="0.2">
      <c r="A1621" s="12">
        <v>54131</v>
      </c>
      <c r="B1621" s="143" t="s">
        <v>589</v>
      </c>
      <c r="C1621" s="143"/>
      <c r="D1621" s="143"/>
      <c r="E1621" s="143"/>
      <c r="F1621" s="143"/>
      <c r="G1621" s="143"/>
      <c r="H1621" s="71"/>
    </row>
    <row r="1622" spans="1:8" x14ac:dyDescent="0.2">
      <c r="A1622" s="12">
        <v>54132</v>
      </c>
      <c r="B1622" s="143" t="s">
        <v>590</v>
      </c>
      <c r="C1622" s="143"/>
      <c r="D1622" s="143"/>
      <c r="E1622" s="143"/>
      <c r="F1622" s="143"/>
      <c r="G1622" s="143"/>
      <c r="H1622" s="71"/>
    </row>
    <row r="1623" spans="1:8" x14ac:dyDescent="0.2">
      <c r="A1623" s="35" t="s">
        <v>823</v>
      </c>
      <c r="B1623" s="144" t="s">
        <v>824</v>
      </c>
      <c r="C1623" s="144"/>
      <c r="D1623" s="144"/>
      <c r="E1623" s="144"/>
      <c r="F1623" s="144"/>
      <c r="G1623" s="144"/>
      <c r="H1623" s="70">
        <f>SUM(H1624:H1625)</f>
        <v>0</v>
      </c>
    </row>
    <row r="1624" spans="1:8" x14ac:dyDescent="0.2">
      <c r="A1624" s="12">
        <v>54141</v>
      </c>
      <c r="B1624" s="183" t="s">
        <v>825</v>
      </c>
      <c r="C1624" s="184"/>
      <c r="D1624" s="184"/>
      <c r="E1624" s="184"/>
      <c r="F1624" s="184"/>
      <c r="G1624" s="185"/>
      <c r="H1624" s="71"/>
    </row>
    <row r="1625" spans="1:8" x14ac:dyDescent="0.2">
      <c r="A1625" s="12">
        <v>54142</v>
      </c>
      <c r="B1625" s="183" t="s">
        <v>826</v>
      </c>
      <c r="C1625" s="184"/>
      <c r="D1625" s="184"/>
      <c r="E1625" s="184"/>
      <c r="F1625" s="184"/>
      <c r="G1625" s="185"/>
      <c r="H1625" s="71"/>
    </row>
    <row r="1626" spans="1:8" x14ac:dyDescent="0.2">
      <c r="A1626" s="97">
        <v>5415</v>
      </c>
      <c r="B1626" s="144" t="s">
        <v>827</v>
      </c>
      <c r="C1626" s="144"/>
      <c r="D1626" s="144"/>
      <c r="E1626" s="144"/>
      <c r="F1626" s="144"/>
      <c r="G1626" s="144"/>
      <c r="H1626" s="70">
        <f>SUM(H1627:H1628)</f>
        <v>0</v>
      </c>
    </row>
    <row r="1627" spans="1:8" x14ac:dyDescent="0.2">
      <c r="A1627" s="12">
        <v>54151</v>
      </c>
      <c r="B1627" s="183" t="s">
        <v>828</v>
      </c>
      <c r="C1627" s="184"/>
      <c r="D1627" s="184"/>
      <c r="E1627" s="184"/>
      <c r="F1627" s="184"/>
      <c r="G1627" s="185"/>
      <c r="H1627" s="71"/>
    </row>
    <row r="1628" spans="1:8" x14ac:dyDescent="0.2">
      <c r="A1628" s="12">
        <v>54152</v>
      </c>
      <c r="B1628" s="183" t="s">
        <v>829</v>
      </c>
      <c r="C1628" s="184"/>
      <c r="D1628" s="184"/>
      <c r="E1628" s="184"/>
      <c r="F1628" s="184"/>
      <c r="G1628" s="185"/>
      <c r="H1628" s="71"/>
    </row>
    <row r="1629" spans="1:8" x14ac:dyDescent="0.2">
      <c r="A1629" s="97">
        <v>5416</v>
      </c>
      <c r="B1629" s="144" t="s">
        <v>830</v>
      </c>
      <c r="C1629" s="144"/>
      <c r="D1629" s="144"/>
      <c r="E1629" s="144"/>
      <c r="F1629" s="144"/>
      <c r="G1629" s="144"/>
      <c r="H1629" s="70">
        <f>SUM(H1630:H1631)</f>
        <v>0</v>
      </c>
    </row>
    <row r="1630" spans="1:8" x14ac:dyDescent="0.2">
      <c r="A1630" s="12">
        <v>54161</v>
      </c>
      <c r="B1630" s="169" t="s">
        <v>831</v>
      </c>
      <c r="C1630" s="169"/>
      <c r="D1630" s="169"/>
      <c r="E1630" s="169"/>
      <c r="F1630" s="169"/>
      <c r="G1630" s="169"/>
      <c r="H1630" s="71"/>
    </row>
    <row r="1631" spans="1:8" x14ac:dyDescent="0.2">
      <c r="A1631" s="12">
        <v>54162</v>
      </c>
      <c r="B1631" s="169" t="s">
        <v>832</v>
      </c>
      <c r="C1631" s="169"/>
      <c r="D1631" s="169"/>
      <c r="E1631" s="169"/>
      <c r="F1631" s="169"/>
      <c r="G1631" s="169"/>
      <c r="H1631" s="71"/>
    </row>
    <row r="1632" spans="1:8" ht="21.75" customHeight="1" x14ac:dyDescent="0.2">
      <c r="A1632" s="31">
        <v>542</v>
      </c>
      <c r="B1632" s="157" t="s">
        <v>929</v>
      </c>
      <c r="C1632" s="157"/>
      <c r="D1632" s="157"/>
      <c r="E1632" s="157"/>
      <c r="F1632" s="157"/>
      <c r="G1632" s="157"/>
      <c r="H1632" s="77">
        <f>SUM(H1633+H1636+H1639)</f>
        <v>0</v>
      </c>
    </row>
    <row r="1633" spans="1:11" ht="20.25" customHeight="1" x14ac:dyDescent="0.2">
      <c r="A1633" s="97">
        <v>5422</v>
      </c>
      <c r="B1633" s="144" t="s">
        <v>833</v>
      </c>
      <c r="C1633" s="144"/>
      <c r="D1633" s="144"/>
      <c r="E1633" s="144"/>
      <c r="F1633" s="144"/>
      <c r="G1633" s="144"/>
      <c r="H1633" s="78">
        <f>SUM(H1634+H1635)</f>
        <v>0</v>
      </c>
      <c r="K1633" s="10"/>
    </row>
    <row r="1634" spans="1:11" ht="18" customHeight="1" x14ac:dyDescent="0.2">
      <c r="A1634" s="12">
        <v>54221</v>
      </c>
      <c r="B1634" s="169" t="s">
        <v>834</v>
      </c>
      <c r="C1634" s="169"/>
      <c r="D1634" s="169"/>
      <c r="E1634" s="169"/>
      <c r="F1634" s="169"/>
      <c r="G1634" s="169"/>
      <c r="H1634" s="81"/>
    </row>
    <row r="1635" spans="1:11" ht="15.75" customHeight="1" x14ac:dyDescent="0.2">
      <c r="A1635" s="12">
        <v>54222</v>
      </c>
      <c r="B1635" s="169" t="s">
        <v>835</v>
      </c>
      <c r="C1635" s="169"/>
      <c r="D1635" s="169"/>
      <c r="E1635" s="169"/>
      <c r="F1635" s="169"/>
      <c r="G1635" s="169"/>
      <c r="H1635" s="81"/>
    </row>
    <row r="1636" spans="1:11" ht="15.75" customHeight="1" x14ac:dyDescent="0.2">
      <c r="A1636" s="97">
        <v>5423</v>
      </c>
      <c r="B1636" s="144" t="s">
        <v>836</v>
      </c>
      <c r="C1636" s="144"/>
      <c r="D1636" s="144"/>
      <c r="E1636" s="144"/>
      <c r="F1636" s="144"/>
      <c r="G1636" s="144"/>
      <c r="H1636" s="78">
        <f>SUM(H1637+H1638)</f>
        <v>0</v>
      </c>
    </row>
    <row r="1637" spans="1:11" ht="15.75" customHeight="1" x14ac:dyDescent="0.2">
      <c r="A1637" s="12">
        <v>54231</v>
      </c>
      <c r="B1637" s="169" t="s">
        <v>837</v>
      </c>
      <c r="C1637" s="169"/>
      <c r="D1637" s="169"/>
      <c r="E1637" s="169"/>
      <c r="F1637" s="169"/>
      <c r="G1637" s="169"/>
      <c r="H1637" s="81"/>
    </row>
    <row r="1638" spans="1:11" ht="15.75" customHeight="1" x14ac:dyDescent="0.2">
      <c r="A1638" s="12">
        <v>54232</v>
      </c>
      <c r="B1638" s="169" t="s">
        <v>838</v>
      </c>
      <c r="C1638" s="169"/>
      <c r="D1638" s="169"/>
      <c r="E1638" s="169"/>
      <c r="F1638" s="169"/>
      <c r="G1638" s="169"/>
      <c r="H1638" s="81"/>
    </row>
    <row r="1639" spans="1:11" ht="18.75" customHeight="1" x14ac:dyDescent="0.2">
      <c r="A1639" s="97">
        <v>5424</v>
      </c>
      <c r="B1639" s="189" t="s">
        <v>839</v>
      </c>
      <c r="C1639" s="190"/>
      <c r="D1639" s="190"/>
      <c r="E1639" s="190"/>
      <c r="F1639" s="190"/>
      <c r="G1639" s="191"/>
      <c r="H1639" s="85">
        <f>H1640+H1641</f>
        <v>0</v>
      </c>
    </row>
    <row r="1640" spans="1:11" ht="18" customHeight="1" x14ac:dyDescent="0.2">
      <c r="A1640" s="96">
        <v>54241</v>
      </c>
      <c r="B1640" s="186" t="s">
        <v>840</v>
      </c>
      <c r="C1640" s="187"/>
      <c r="D1640" s="187"/>
      <c r="E1640" s="187"/>
      <c r="F1640" s="187"/>
      <c r="G1640" s="188"/>
      <c r="H1640" s="83"/>
      <c r="K1640" s="11"/>
    </row>
    <row r="1641" spans="1:11" ht="15" customHeight="1" x14ac:dyDescent="0.2">
      <c r="A1641" s="96">
        <v>54242</v>
      </c>
      <c r="B1641" s="186" t="s">
        <v>841</v>
      </c>
      <c r="C1641" s="187"/>
      <c r="D1641" s="187"/>
      <c r="E1641" s="187"/>
      <c r="F1641" s="187"/>
      <c r="G1641" s="188"/>
      <c r="H1641" s="83"/>
    </row>
    <row r="1642" spans="1:11" ht="18" customHeight="1" x14ac:dyDescent="0.2">
      <c r="A1642" s="31">
        <v>543</v>
      </c>
      <c r="B1642" s="157" t="s">
        <v>591</v>
      </c>
      <c r="C1642" s="157"/>
      <c r="D1642" s="157"/>
      <c r="E1642" s="157"/>
      <c r="F1642" s="157"/>
      <c r="G1642" s="157"/>
      <c r="H1642" s="77">
        <f>SUM(H1643)</f>
        <v>0</v>
      </c>
    </row>
    <row r="1643" spans="1:11" ht="16.5" customHeight="1" x14ac:dyDescent="0.2">
      <c r="A1643" s="35" t="s">
        <v>592</v>
      </c>
      <c r="B1643" s="144" t="s">
        <v>591</v>
      </c>
      <c r="C1643" s="144"/>
      <c r="D1643" s="144"/>
      <c r="E1643" s="144"/>
      <c r="F1643" s="144"/>
      <c r="G1643" s="144"/>
      <c r="H1643" s="79">
        <f>SUM(H1644+H1645)</f>
        <v>0</v>
      </c>
    </row>
    <row r="1644" spans="1:11" ht="17.25" customHeight="1" x14ac:dyDescent="0.2">
      <c r="A1644" s="12">
        <v>54311</v>
      </c>
      <c r="B1644" s="143" t="s">
        <v>593</v>
      </c>
      <c r="C1644" s="143"/>
      <c r="D1644" s="143"/>
      <c r="E1644" s="143"/>
      <c r="F1644" s="143"/>
      <c r="G1644" s="143"/>
      <c r="H1644" s="71"/>
    </row>
    <row r="1645" spans="1:11" ht="18" customHeight="1" x14ac:dyDescent="0.2">
      <c r="A1645" s="12">
        <v>54312</v>
      </c>
      <c r="B1645" s="143" t="s">
        <v>594</v>
      </c>
      <c r="C1645" s="143"/>
      <c r="D1645" s="143"/>
      <c r="E1645" s="143"/>
      <c r="F1645" s="143"/>
      <c r="G1645" s="143"/>
      <c r="H1645" s="71"/>
    </row>
    <row r="1646" spans="1:11" ht="15.75" customHeight="1" x14ac:dyDescent="0.2">
      <c r="A1646" s="31">
        <v>544</v>
      </c>
      <c r="B1646" s="157" t="s">
        <v>930</v>
      </c>
      <c r="C1646" s="157"/>
      <c r="D1646" s="157"/>
      <c r="E1646" s="157"/>
      <c r="F1646" s="157"/>
      <c r="G1646" s="157"/>
      <c r="H1646" s="77">
        <f>SUM(H1647+H1650+H1653+H1656+H1659+H1662)</f>
        <v>0</v>
      </c>
    </row>
    <row r="1647" spans="1:11" ht="24.75" customHeight="1" x14ac:dyDescent="0.2">
      <c r="A1647" s="35" t="s">
        <v>842</v>
      </c>
      <c r="B1647" s="182" t="s">
        <v>843</v>
      </c>
      <c r="C1647" s="182"/>
      <c r="D1647" s="182"/>
      <c r="E1647" s="182"/>
      <c r="F1647" s="182"/>
      <c r="G1647" s="182"/>
      <c r="H1647" s="78">
        <f>SUM(H1648+H1649)</f>
        <v>0</v>
      </c>
    </row>
    <row r="1648" spans="1:11" ht="17.25" customHeight="1" x14ac:dyDescent="0.2">
      <c r="A1648" s="12">
        <v>54431</v>
      </c>
      <c r="B1648" s="183" t="s">
        <v>844</v>
      </c>
      <c r="C1648" s="184"/>
      <c r="D1648" s="184"/>
      <c r="E1648" s="184"/>
      <c r="F1648" s="184"/>
      <c r="G1648" s="185"/>
      <c r="H1648" s="81"/>
    </row>
    <row r="1649" spans="1:8" ht="21.75" customHeight="1" x14ac:dyDescent="0.2">
      <c r="A1649" s="12">
        <v>54432</v>
      </c>
      <c r="B1649" s="183" t="s">
        <v>845</v>
      </c>
      <c r="C1649" s="184"/>
      <c r="D1649" s="184"/>
      <c r="E1649" s="184"/>
      <c r="F1649" s="184"/>
      <c r="G1649" s="185"/>
      <c r="H1649" s="81"/>
    </row>
    <row r="1650" spans="1:8" ht="21.75" customHeight="1" x14ac:dyDescent="0.2">
      <c r="A1650" s="35" t="s">
        <v>846</v>
      </c>
      <c r="B1650" s="182" t="s">
        <v>847</v>
      </c>
      <c r="C1650" s="182"/>
      <c r="D1650" s="182"/>
      <c r="E1650" s="182"/>
      <c r="F1650" s="182"/>
      <c r="G1650" s="182"/>
      <c r="H1650" s="78">
        <f>SUM(H1651+H1652)</f>
        <v>0</v>
      </c>
    </row>
    <row r="1651" spans="1:8" ht="24" customHeight="1" x14ac:dyDescent="0.2">
      <c r="A1651" s="61">
        <v>54441</v>
      </c>
      <c r="B1651" s="181" t="s">
        <v>848</v>
      </c>
      <c r="C1651" s="181"/>
      <c r="D1651" s="181"/>
      <c r="E1651" s="181"/>
      <c r="F1651" s="181"/>
      <c r="G1651" s="181"/>
      <c r="H1651" s="84"/>
    </row>
    <row r="1652" spans="1:8" ht="21.75" customHeight="1" x14ac:dyDescent="0.2">
      <c r="A1652" s="61">
        <v>54442</v>
      </c>
      <c r="B1652" s="181" t="s">
        <v>849</v>
      </c>
      <c r="C1652" s="181"/>
      <c r="D1652" s="181"/>
      <c r="E1652" s="181"/>
      <c r="F1652" s="181"/>
      <c r="G1652" s="181"/>
      <c r="H1652" s="80"/>
    </row>
    <row r="1653" spans="1:8" ht="25.5" customHeight="1" x14ac:dyDescent="0.2">
      <c r="A1653" s="35" t="s">
        <v>850</v>
      </c>
      <c r="B1653" s="182" t="s">
        <v>851</v>
      </c>
      <c r="C1653" s="182"/>
      <c r="D1653" s="182"/>
      <c r="E1653" s="182"/>
      <c r="F1653" s="182"/>
      <c r="G1653" s="182"/>
      <c r="H1653" s="82">
        <f>SUM(H1654+H1655)</f>
        <v>0</v>
      </c>
    </row>
    <row r="1654" spans="1:8" ht="24.75" customHeight="1" x14ac:dyDescent="0.2">
      <c r="A1654" s="61">
        <v>54451</v>
      </c>
      <c r="B1654" s="165" t="s">
        <v>852</v>
      </c>
      <c r="C1654" s="166"/>
      <c r="D1654" s="166"/>
      <c r="E1654" s="166"/>
      <c r="F1654" s="166"/>
      <c r="G1654" s="167"/>
      <c r="H1654" s="80"/>
    </row>
    <row r="1655" spans="1:8" ht="21.75" customHeight="1" x14ac:dyDescent="0.2">
      <c r="A1655" s="61">
        <v>54452</v>
      </c>
      <c r="B1655" s="165" t="s">
        <v>853</v>
      </c>
      <c r="C1655" s="166"/>
      <c r="D1655" s="166"/>
      <c r="E1655" s="166"/>
      <c r="F1655" s="166"/>
      <c r="G1655" s="167"/>
      <c r="H1655" s="80"/>
    </row>
    <row r="1656" spans="1:8" ht="21.75" customHeight="1" x14ac:dyDescent="0.2">
      <c r="A1656" s="35" t="s">
        <v>854</v>
      </c>
      <c r="B1656" s="182" t="s">
        <v>855</v>
      </c>
      <c r="C1656" s="182"/>
      <c r="D1656" s="182"/>
      <c r="E1656" s="182"/>
      <c r="F1656" s="182"/>
      <c r="G1656" s="182"/>
      <c r="H1656" s="82">
        <f>SUM(H1657+H1658)</f>
        <v>0</v>
      </c>
    </row>
    <row r="1657" spans="1:8" ht="18" customHeight="1" x14ac:dyDescent="0.2">
      <c r="A1657" s="61">
        <v>54461</v>
      </c>
      <c r="B1657" s="165" t="s">
        <v>856</v>
      </c>
      <c r="C1657" s="166"/>
      <c r="D1657" s="166"/>
      <c r="E1657" s="166"/>
      <c r="F1657" s="166"/>
      <c r="G1657" s="167"/>
      <c r="H1657" s="80"/>
    </row>
    <row r="1658" spans="1:8" ht="18" customHeight="1" x14ac:dyDescent="0.2">
      <c r="A1658" s="61">
        <v>54462</v>
      </c>
      <c r="B1658" s="165" t="s">
        <v>857</v>
      </c>
      <c r="C1658" s="166"/>
      <c r="D1658" s="166"/>
      <c r="E1658" s="166"/>
      <c r="F1658" s="166"/>
      <c r="G1658" s="167"/>
      <c r="H1658" s="80"/>
    </row>
    <row r="1659" spans="1:8" ht="21.75" customHeight="1" x14ac:dyDescent="0.2">
      <c r="A1659" s="62" t="s">
        <v>858</v>
      </c>
      <c r="B1659" s="162" t="s">
        <v>859</v>
      </c>
      <c r="C1659" s="175"/>
      <c r="D1659" s="175"/>
      <c r="E1659" s="175"/>
      <c r="F1659" s="175"/>
      <c r="G1659" s="176"/>
      <c r="H1659" s="82">
        <f>SUM(H1660+H1661)</f>
        <v>0</v>
      </c>
    </row>
    <row r="1660" spans="1:8" ht="21.75" customHeight="1" x14ac:dyDescent="0.2">
      <c r="A1660" s="61">
        <v>54471</v>
      </c>
      <c r="B1660" s="165" t="s">
        <v>860</v>
      </c>
      <c r="C1660" s="166"/>
      <c r="D1660" s="166"/>
      <c r="E1660" s="166"/>
      <c r="F1660" s="166"/>
      <c r="G1660" s="167"/>
      <c r="H1660" s="80"/>
    </row>
    <row r="1661" spans="1:8" ht="21.75" customHeight="1" x14ac:dyDescent="0.2">
      <c r="A1661" s="61">
        <v>54472</v>
      </c>
      <c r="B1661" s="165" t="s">
        <v>861</v>
      </c>
      <c r="C1661" s="166"/>
      <c r="D1661" s="166"/>
      <c r="E1661" s="166"/>
      <c r="F1661" s="166"/>
      <c r="G1661" s="167"/>
      <c r="H1661" s="80"/>
    </row>
    <row r="1662" spans="1:8" ht="21.75" customHeight="1" x14ac:dyDescent="0.2">
      <c r="A1662" s="105" t="s">
        <v>862</v>
      </c>
      <c r="B1662" s="177" t="s">
        <v>863</v>
      </c>
      <c r="C1662" s="178"/>
      <c r="D1662" s="178"/>
      <c r="E1662" s="178"/>
      <c r="F1662" s="178"/>
      <c r="G1662" s="179"/>
      <c r="H1662" s="85">
        <f>SUM(H1663+H1664)</f>
        <v>0</v>
      </c>
    </row>
    <row r="1663" spans="1:8" ht="21.75" customHeight="1" x14ac:dyDescent="0.2">
      <c r="A1663" s="63">
        <v>54481</v>
      </c>
      <c r="B1663" s="106" t="s">
        <v>909</v>
      </c>
      <c r="C1663" s="58"/>
      <c r="D1663" s="58"/>
      <c r="E1663" s="58"/>
      <c r="F1663" s="58"/>
      <c r="G1663" s="64"/>
      <c r="H1663" s="84"/>
    </row>
    <row r="1664" spans="1:8" ht="21.75" customHeight="1" x14ac:dyDescent="0.2">
      <c r="A1664" s="63">
        <v>54482</v>
      </c>
      <c r="B1664" s="106" t="s">
        <v>910</v>
      </c>
      <c r="C1664" s="58"/>
      <c r="D1664" s="58"/>
      <c r="E1664" s="58"/>
      <c r="F1664" s="58"/>
      <c r="G1664" s="64"/>
      <c r="H1664" s="84"/>
    </row>
    <row r="1665" spans="1:8" ht="21.75" customHeight="1" x14ac:dyDescent="0.2">
      <c r="A1665" s="31">
        <v>545</v>
      </c>
      <c r="B1665" s="180" t="s">
        <v>864</v>
      </c>
      <c r="C1665" s="180"/>
      <c r="D1665" s="180"/>
      <c r="E1665" s="180"/>
      <c r="F1665" s="180"/>
      <c r="G1665" s="180"/>
      <c r="H1665" s="77">
        <f>SUM(H1666+H1669+H1672+H1675)</f>
        <v>0</v>
      </c>
    </row>
    <row r="1666" spans="1:8" ht="24.75" customHeight="1" x14ac:dyDescent="0.2">
      <c r="A1666" s="97" t="s">
        <v>871</v>
      </c>
      <c r="B1666" s="144" t="s">
        <v>865</v>
      </c>
      <c r="C1666" s="144"/>
      <c r="D1666" s="144"/>
      <c r="E1666" s="144"/>
      <c r="F1666" s="144"/>
      <c r="G1666" s="144"/>
      <c r="H1666" s="82">
        <f>SUM(H1667+H1668)</f>
        <v>0</v>
      </c>
    </row>
    <row r="1667" spans="1:8" ht="24.75" customHeight="1" x14ac:dyDescent="0.2">
      <c r="A1667" s="12">
        <v>54531</v>
      </c>
      <c r="B1667" s="169" t="s">
        <v>866</v>
      </c>
      <c r="C1667" s="169"/>
      <c r="D1667" s="169"/>
      <c r="E1667" s="169"/>
      <c r="F1667" s="169"/>
      <c r="G1667" s="169"/>
      <c r="H1667" s="75"/>
    </row>
    <row r="1668" spans="1:8" ht="16.5" customHeight="1" x14ac:dyDescent="0.2">
      <c r="A1668" s="57">
        <v>54532</v>
      </c>
      <c r="B1668" s="169" t="s">
        <v>867</v>
      </c>
      <c r="C1668" s="169"/>
      <c r="D1668" s="169"/>
      <c r="E1668" s="169"/>
      <c r="F1668" s="169"/>
      <c r="G1668" s="169"/>
      <c r="H1668" s="84"/>
    </row>
    <row r="1669" spans="1:8" ht="24.75" customHeight="1" x14ac:dyDescent="0.2">
      <c r="A1669" s="97" t="s">
        <v>872</v>
      </c>
      <c r="B1669" s="172" t="s">
        <v>868</v>
      </c>
      <c r="C1669" s="173"/>
      <c r="D1669" s="173"/>
      <c r="E1669" s="173"/>
      <c r="F1669" s="173"/>
      <c r="G1669" s="174"/>
      <c r="H1669" s="85">
        <f>SUM(H1670+H1671)</f>
        <v>0</v>
      </c>
    </row>
    <row r="1670" spans="1:8" ht="22.5" customHeight="1" x14ac:dyDescent="0.2">
      <c r="A1670" s="12">
        <v>54541</v>
      </c>
      <c r="B1670" s="159" t="s">
        <v>870</v>
      </c>
      <c r="C1670" s="160"/>
      <c r="D1670" s="160"/>
      <c r="E1670" s="160"/>
      <c r="F1670" s="160"/>
      <c r="G1670" s="161"/>
      <c r="H1670" s="75"/>
    </row>
    <row r="1671" spans="1:8" ht="21" customHeight="1" x14ac:dyDescent="0.2">
      <c r="A1671" s="12">
        <v>54542</v>
      </c>
      <c r="B1671" s="159" t="s">
        <v>869</v>
      </c>
      <c r="C1671" s="160"/>
      <c r="D1671" s="160"/>
      <c r="E1671" s="160"/>
      <c r="F1671" s="160"/>
      <c r="G1671" s="161"/>
      <c r="H1671" s="75"/>
    </row>
    <row r="1672" spans="1:8" ht="24.75" customHeight="1" x14ac:dyDescent="0.2">
      <c r="A1672" s="97" t="s">
        <v>873</v>
      </c>
      <c r="B1672" s="172" t="s">
        <v>874</v>
      </c>
      <c r="C1672" s="173"/>
      <c r="D1672" s="173"/>
      <c r="E1672" s="173"/>
      <c r="F1672" s="173"/>
      <c r="G1672" s="174"/>
      <c r="H1672" s="85">
        <f>SUM(H1673:H1674)</f>
        <v>0</v>
      </c>
    </row>
    <row r="1673" spans="1:8" ht="24.75" customHeight="1" x14ac:dyDescent="0.2">
      <c r="A1673" s="12">
        <v>54551</v>
      </c>
      <c r="B1673" s="159" t="s">
        <v>875</v>
      </c>
      <c r="C1673" s="160"/>
      <c r="D1673" s="160"/>
      <c r="E1673" s="160"/>
      <c r="F1673" s="160"/>
      <c r="G1673" s="161"/>
      <c r="H1673" s="75"/>
    </row>
    <row r="1674" spans="1:8" ht="24.75" customHeight="1" x14ac:dyDescent="0.2">
      <c r="A1674" s="12">
        <v>54552</v>
      </c>
      <c r="B1674" s="159" t="s">
        <v>876</v>
      </c>
      <c r="C1674" s="160"/>
      <c r="D1674" s="160"/>
      <c r="E1674" s="160"/>
      <c r="F1674" s="160"/>
      <c r="G1674" s="161"/>
      <c r="H1674" s="75"/>
    </row>
    <row r="1675" spans="1:8" ht="24.75" customHeight="1" x14ac:dyDescent="0.2">
      <c r="A1675" s="105" t="s">
        <v>877</v>
      </c>
      <c r="B1675" s="172" t="s">
        <v>878</v>
      </c>
      <c r="C1675" s="193"/>
      <c r="D1675" s="193"/>
      <c r="E1675" s="193"/>
      <c r="F1675" s="193"/>
      <c r="G1675" s="194"/>
      <c r="H1675" s="85">
        <f>SUM(H1676:H1677)</f>
        <v>0</v>
      </c>
    </row>
    <row r="1676" spans="1:8" ht="21.75" customHeight="1" x14ac:dyDescent="0.2">
      <c r="A1676" s="53">
        <v>54561</v>
      </c>
      <c r="B1676" s="159" t="s">
        <v>879</v>
      </c>
      <c r="C1676" s="160"/>
      <c r="D1676" s="160"/>
      <c r="E1676" s="160"/>
      <c r="F1676" s="160"/>
      <c r="G1676" s="161"/>
      <c r="H1676" s="75"/>
    </row>
    <row r="1677" spans="1:8" ht="21" customHeight="1" x14ac:dyDescent="0.2">
      <c r="A1677" s="53">
        <v>54562</v>
      </c>
      <c r="B1677" s="159" t="s">
        <v>880</v>
      </c>
      <c r="C1677" s="160"/>
      <c r="D1677" s="160"/>
      <c r="E1677" s="160"/>
      <c r="F1677" s="160"/>
      <c r="G1677" s="161"/>
      <c r="H1677" s="75"/>
    </row>
    <row r="1678" spans="1:8" ht="26.25" customHeight="1" x14ac:dyDescent="0.2">
      <c r="A1678" s="31">
        <v>547</v>
      </c>
      <c r="B1678" s="157" t="s">
        <v>586</v>
      </c>
      <c r="C1678" s="157"/>
      <c r="D1678" s="157"/>
      <c r="E1678" s="157"/>
      <c r="F1678" s="157"/>
      <c r="G1678" s="157"/>
      <c r="H1678" s="77">
        <f>SUM(H1679+H1682+H1685+H1688+H1691+H1694+H1697+H1700)</f>
        <v>0</v>
      </c>
    </row>
    <row r="1679" spans="1:8" ht="26.25" customHeight="1" x14ac:dyDescent="0.2">
      <c r="A1679" s="105" t="s">
        <v>881</v>
      </c>
      <c r="B1679" s="144" t="s">
        <v>882</v>
      </c>
      <c r="C1679" s="144"/>
      <c r="D1679" s="144"/>
      <c r="E1679" s="144"/>
      <c r="F1679" s="144"/>
      <c r="G1679" s="144"/>
      <c r="H1679" s="85">
        <f>SUM(H1680+H1681)</f>
        <v>0</v>
      </c>
    </row>
    <row r="1680" spans="1:8" ht="22.5" customHeight="1" x14ac:dyDescent="0.2">
      <c r="A1680" s="65">
        <v>54711</v>
      </c>
      <c r="B1680" s="169" t="s">
        <v>883</v>
      </c>
      <c r="C1680" s="169"/>
      <c r="D1680" s="169"/>
      <c r="E1680" s="169"/>
      <c r="F1680" s="169"/>
      <c r="G1680" s="169"/>
      <c r="H1680" s="75"/>
    </row>
    <row r="1681" spans="1:8" ht="22.5" customHeight="1" x14ac:dyDescent="0.2">
      <c r="A1681" s="53">
        <v>54712</v>
      </c>
      <c r="B1681" s="169" t="s">
        <v>884</v>
      </c>
      <c r="C1681" s="169"/>
      <c r="D1681" s="169"/>
      <c r="E1681" s="169"/>
      <c r="F1681" s="169"/>
      <c r="G1681" s="169"/>
      <c r="H1681" s="75"/>
    </row>
    <row r="1682" spans="1:8" ht="22.5" customHeight="1" x14ac:dyDescent="0.2">
      <c r="A1682" s="105" t="s">
        <v>885</v>
      </c>
      <c r="B1682" s="144" t="s">
        <v>886</v>
      </c>
      <c r="C1682" s="144"/>
      <c r="D1682" s="144"/>
      <c r="E1682" s="144"/>
      <c r="F1682" s="144"/>
      <c r="G1682" s="144"/>
      <c r="H1682" s="85">
        <f>SUM(H1683+H1684)</f>
        <v>0</v>
      </c>
    </row>
    <row r="1683" spans="1:8" ht="21" customHeight="1" x14ac:dyDescent="0.2">
      <c r="A1683" s="53">
        <v>54721</v>
      </c>
      <c r="B1683" s="169" t="s">
        <v>887</v>
      </c>
      <c r="C1683" s="169"/>
      <c r="D1683" s="169"/>
      <c r="E1683" s="169"/>
      <c r="F1683" s="169"/>
      <c r="G1683" s="169"/>
      <c r="H1683" s="75"/>
    </row>
    <row r="1684" spans="1:8" ht="24.75" customHeight="1" x14ac:dyDescent="0.2">
      <c r="A1684" s="53">
        <v>54722</v>
      </c>
      <c r="B1684" s="169" t="s">
        <v>888</v>
      </c>
      <c r="C1684" s="169"/>
      <c r="D1684" s="169"/>
      <c r="E1684" s="169"/>
      <c r="F1684" s="169"/>
      <c r="G1684" s="169"/>
      <c r="H1684" s="75"/>
    </row>
    <row r="1685" spans="1:8" ht="26.25" customHeight="1" x14ac:dyDescent="0.2">
      <c r="A1685" s="105" t="s">
        <v>889</v>
      </c>
      <c r="B1685" s="144" t="s">
        <v>890</v>
      </c>
      <c r="C1685" s="144"/>
      <c r="D1685" s="144"/>
      <c r="E1685" s="144"/>
      <c r="F1685" s="144"/>
      <c r="G1685" s="144"/>
      <c r="H1685" s="85">
        <f>SUM(H1686+H1687)</f>
        <v>0</v>
      </c>
    </row>
    <row r="1686" spans="1:8" ht="21.75" customHeight="1" x14ac:dyDescent="0.2">
      <c r="A1686" s="53">
        <v>54731</v>
      </c>
      <c r="B1686" s="169" t="s">
        <v>891</v>
      </c>
      <c r="C1686" s="169"/>
      <c r="D1686" s="169"/>
      <c r="E1686" s="169"/>
      <c r="F1686" s="169"/>
      <c r="G1686" s="169"/>
      <c r="H1686" s="75"/>
    </row>
    <row r="1687" spans="1:8" ht="22.5" customHeight="1" x14ac:dyDescent="0.2">
      <c r="A1687" s="53">
        <v>54732</v>
      </c>
      <c r="B1687" s="169" t="s">
        <v>892</v>
      </c>
      <c r="C1687" s="169"/>
      <c r="D1687" s="169"/>
      <c r="E1687" s="169"/>
      <c r="F1687" s="169"/>
      <c r="G1687" s="169"/>
      <c r="H1687" s="75"/>
    </row>
    <row r="1688" spans="1:8" ht="26.25" customHeight="1" x14ac:dyDescent="0.2">
      <c r="A1688" s="105" t="s">
        <v>894</v>
      </c>
      <c r="B1688" s="144" t="s">
        <v>893</v>
      </c>
      <c r="C1688" s="144"/>
      <c r="D1688" s="144"/>
      <c r="E1688" s="144"/>
      <c r="F1688" s="144"/>
      <c r="G1688" s="144"/>
      <c r="H1688" s="85">
        <f>SUM(H1689+H1690)</f>
        <v>0</v>
      </c>
    </row>
    <row r="1689" spans="1:8" ht="20.25" customHeight="1" x14ac:dyDescent="0.2">
      <c r="A1689" s="63">
        <v>54741</v>
      </c>
      <c r="B1689" s="159" t="s">
        <v>895</v>
      </c>
      <c r="C1689" s="170"/>
      <c r="D1689" s="170"/>
      <c r="E1689" s="170"/>
      <c r="F1689" s="170"/>
      <c r="G1689" s="171"/>
      <c r="H1689" s="84"/>
    </row>
    <row r="1690" spans="1:8" ht="21.75" customHeight="1" x14ac:dyDescent="0.2">
      <c r="A1690" s="63">
        <v>54742</v>
      </c>
      <c r="B1690" s="159" t="s">
        <v>896</v>
      </c>
      <c r="C1690" s="170"/>
      <c r="D1690" s="170"/>
      <c r="E1690" s="170"/>
      <c r="F1690" s="170"/>
      <c r="G1690" s="171"/>
      <c r="H1690" s="84"/>
    </row>
    <row r="1691" spans="1:8" ht="19.5" customHeight="1" x14ac:dyDescent="0.2">
      <c r="A1691" s="105" t="s">
        <v>897</v>
      </c>
      <c r="B1691" s="144" t="s">
        <v>898</v>
      </c>
      <c r="C1691" s="144"/>
      <c r="D1691" s="144"/>
      <c r="E1691" s="144"/>
      <c r="F1691" s="144"/>
      <c r="G1691" s="144"/>
      <c r="H1691" s="85">
        <f>SUM(H1692+H1693)</f>
        <v>0</v>
      </c>
    </row>
    <row r="1692" spans="1:8" ht="26.25" customHeight="1" x14ac:dyDescent="0.2">
      <c r="A1692" s="63">
        <v>54751</v>
      </c>
      <c r="B1692" s="159" t="s">
        <v>899</v>
      </c>
      <c r="C1692" s="160"/>
      <c r="D1692" s="160"/>
      <c r="E1692" s="160"/>
      <c r="F1692" s="160"/>
      <c r="G1692" s="161"/>
      <c r="H1692" s="84"/>
    </row>
    <row r="1693" spans="1:8" ht="26.25" customHeight="1" x14ac:dyDescent="0.2">
      <c r="A1693" s="63">
        <v>54752</v>
      </c>
      <c r="B1693" s="159" t="s">
        <v>900</v>
      </c>
      <c r="C1693" s="160"/>
      <c r="D1693" s="160"/>
      <c r="E1693" s="160"/>
      <c r="F1693" s="160"/>
      <c r="G1693" s="161"/>
      <c r="H1693" s="84"/>
    </row>
    <row r="1694" spans="1:8" ht="19.5" customHeight="1" x14ac:dyDescent="0.2">
      <c r="A1694" s="105" t="s">
        <v>901</v>
      </c>
      <c r="B1694" s="144" t="s">
        <v>902</v>
      </c>
      <c r="C1694" s="144"/>
      <c r="D1694" s="144"/>
      <c r="E1694" s="144"/>
      <c r="F1694" s="144"/>
      <c r="G1694" s="144"/>
      <c r="H1694" s="85">
        <f>H1695+H1696</f>
        <v>0</v>
      </c>
    </row>
    <row r="1695" spans="1:8" ht="19.5" customHeight="1" x14ac:dyDescent="0.2">
      <c r="A1695" s="63">
        <v>54761</v>
      </c>
      <c r="B1695" s="169" t="s">
        <v>903</v>
      </c>
      <c r="C1695" s="169"/>
      <c r="D1695" s="169"/>
      <c r="E1695" s="169"/>
      <c r="F1695" s="169"/>
      <c r="G1695" s="169"/>
      <c r="H1695" s="84"/>
    </row>
    <row r="1696" spans="1:8" ht="21.75" customHeight="1" x14ac:dyDescent="0.2">
      <c r="A1696" s="63">
        <v>54762</v>
      </c>
      <c r="B1696" s="169" t="s">
        <v>904</v>
      </c>
      <c r="C1696" s="169"/>
      <c r="D1696" s="169"/>
      <c r="E1696" s="169"/>
      <c r="F1696" s="169"/>
      <c r="G1696" s="169"/>
      <c r="H1696" s="84"/>
    </row>
    <row r="1697" spans="1:8" ht="26.25" customHeight="1" x14ac:dyDescent="0.2">
      <c r="A1697" s="105" t="s">
        <v>901</v>
      </c>
      <c r="B1697" s="144" t="s">
        <v>902</v>
      </c>
      <c r="C1697" s="144"/>
      <c r="D1697" s="144"/>
      <c r="E1697" s="144"/>
      <c r="F1697" s="144"/>
      <c r="G1697" s="144"/>
      <c r="H1697" s="85">
        <f>H1698+H1699</f>
        <v>0</v>
      </c>
    </row>
    <row r="1698" spans="1:8" ht="19.5" customHeight="1" x14ac:dyDescent="0.2">
      <c r="A1698" s="63">
        <v>54761</v>
      </c>
      <c r="B1698" s="159" t="s">
        <v>903</v>
      </c>
      <c r="C1698" s="160"/>
      <c r="D1698" s="160"/>
      <c r="E1698" s="160"/>
      <c r="F1698" s="160"/>
      <c r="G1698" s="161"/>
      <c r="H1698" s="84"/>
    </row>
    <row r="1699" spans="1:8" ht="20.25" customHeight="1" x14ac:dyDescent="0.2">
      <c r="A1699" s="63">
        <v>54762</v>
      </c>
      <c r="B1699" s="159" t="s">
        <v>904</v>
      </c>
      <c r="C1699" s="160"/>
      <c r="D1699" s="160"/>
      <c r="E1699" s="160"/>
      <c r="F1699" s="160"/>
      <c r="G1699" s="161"/>
      <c r="H1699" s="84"/>
    </row>
    <row r="1700" spans="1:8" ht="26.25" customHeight="1" x14ac:dyDescent="0.2">
      <c r="A1700" s="105" t="s">
        <v>905</v>
      </c>
      <c r="B1700" s="162" t="s">
        <v>906</v>
      </c>
      <c r="C1700" s="163"/>
      <c r="D1700" s="163"/>
      <c r="E1700" s="163"/>
      <c r="F1700" s="163"/>
      <c r="G1700" s="164"/>
      <c r="H1700" s="85">
        <f>H1701+H1702</f>
        <v>0</v>
      </c>
    </row>
    <row r="1701" spans="1:8" ht="26.25" customHeight="1" x14ac:dyDescent="0.2">
      <c r="A1701" s="63">
        <v>54771</v>
      </c>
      <c r="B1701" s="165" t="s">
        <v>907</v>
      </c>
      <c r="C1701" s="166"/>
      <c r="D1701" s="166"/>
      <c r="E1701" s="166"/>
      <c r="F1701" s="166"/>
      <c r="G1701" s="167"/>
      <c r="H1701" s="84"/>
    </row>
    <row r="1702" spans="1:8" ht="21.75" customHeight="1" x14ac:dyDescent="0.2">
      <c r="A1702" s="63">
        <v>54772</v>
      </c>
      <c r="B1702" s="165" t="s">
        <v>908</v>
      </c>
      <c r="C1702" s="166"/>
      <c r="D1702" s="166"/>
      <c r="E1702" s="166"/>
      <c r="F1702" s="166"/>
      <c r="G1702" s="167"/>
      <c r="H1702" s="84"/>
    </row>
    <row r="1703" spans="1:8" ht="26.25" customHeight="1" x14ac:dyDescent="0.2">
      <c r="A1703" s="39">
        <v>55</v>
      </c>
      <c r="B1703" s="168" t="s">
        <v>595</v>
      </c>
      <c r="C1703" s="168"/>
      <c r="D1703" s="168"/>
      <c r="E1703" s="168"/>
      <c r="F1703" s="168"/>
      <c r="G1703" s="168"/>
      <c r="H1703" s="72">
        <f>SUM(H1704+H1709+H1714)</f>
        <v>0</v>
      </c>
    </row>
    <row r="1704" spans="1:8" ht="23.25" customHeight="1" x14ac:dyDescent="0.2">
      <c r="A1704" s="31">
        <v>551</v>
      </c>
      <c r="B1704" s="157" t="s">
        <v>596</v>
      </c>
      <c r="C1704" s="157"/>
      <c r="D1704" s="157"/>
      <c r="E1704" s="157"/>
      <c r="F1704" s="157"/>
      <c r="G1704" s="157"/>
      <c r="H1704" s="77">
        <f>SUM(H1705+H1707)</f>
        <v>0</v>
      </c>
    </row>
    <row r="1705" spans="1:8" ht="16.5" customHeight="1" x14ac:dyDescent="0.2">
      <c r="A1705" s="35" t="s">
        <v>597</v>
      </c>
      <c r="B1705" s="144" t="s">
        <v>598</v>
      </c>
      <c r="C1705" s="144"/>
      <c r="D1705" s="144"/>
      <c r="E1705" s="144"/>
      <c r="F1705" s="144"/>
      <c r="G1705" s="144"/>
      <c r="H1705" s="78">
        <f>SUM(H1706)</f>
        <v>0</v>
      </c>
    </row>
    <row r="1706" spans="1:8" x14ac:dyDescent="0.2">
      <c r="A1706" s="12">
        <v>55111</v>
      </c>
      <c r="B1706" s="143" t="s">
        <v>598</v>
      </c>
      <c r="C1706" s="143"/>
      <c r="D1706" s="143"/>
      <c r="E1706" s="143"/>
      <c r="F1706" s="143"/>
      <c r="G1706" s="143"/>
      <c r="H1706" s="71"/>
    </row>
    <row r="1707" spans="1:8" x14ac:dyDescent="0.2">
      <c r="A1707" s="35" t="s">
        <v>599</v>
      </c>
      <c r="B1707" s="158" t="s">
        <v>600</v>
      </c>
      <c r="C1707" s="158"/>
      <c r="D1707" s="158"/>
      <c r="E1707" s="158"/>
      <c r="F1707" s="158"/>
      <c r="G1707" s="158"/>
      <c r="H1707" s="78">
        <f>SUM(H1708)</f>
        <v>0</v>
      </c>
    </row>
    <row r="1708" spans="1:8" x14ac:dyDescent="0.2">
      <c r="A1708" s="12">
        <v>55121</v>
      </c>
      <c r="B1708" s="143" t="s">
        <v>600</v>
      </c>
      <c r="C1708" s="143"/>
      <c r="D1708" s="143"/>
      <c r="E1708" s="143"/>
      <c r="F1708" s="143"/>
      <c r="G1708" s="143"/>
      <c r="H1708" s="71"/>
    </row>
    <row r="1709" spans="1:8" ht="15" customHeight="1" x14ac:dyDescent="0.2">
      <c r="A1709" s="31">
        <v>552</v>
      </c>
      <c r="B1709" s="157" t="s">
        <v>601</v>
      </c>
      <c r="C1709" s="157"/>
      <c r="D1709" s="157"/>
      <c r="E1709" s="157"/>
      <c r="F1709" s="157"/>
      <c r="G1709" s="157"/>
      <c r="H1709" s="77">
        <f>SUM(H1710+H1712)</f>
        <v>0</v>
      </c>
    </row>
    <row r="1710" spans="1:8" x14ac:dyDescent="0.2">
      <c r="A1710" s="35" t="s">
        <v>602</v>
      </c>
      <c r="B1710" s="144" t="s">
        <v>603</v>
      </c>
      <c r="C1710" s="144"/>
      <c r="D1710" s="144"/>
      <c r="E1710" s="144"/>
      <c r="F1710" s="144"/>
      <c r="G1710" s="144"/>
      <c r="H1710" s="78">
        <f>SUM(H1711)</f>
        <v>0</v>
      </c>
    </row>
    <row r="1711" spans="1:8" x14ac:dyDescent="0.2">
      <c r="A1711" s="12">
        <v>55212</v>
      </c>
      <c r="B1711" s="143" t="s">
        <v>603</v>
      </c>
      <c r="C1711" s="143"/>
      <c r="D1711" s="143"/>
      <c r="E1711" s="143"/>
      <c r="F1711" s="143"/>
      <c r="G1711" s="143"/>
      <c r="H1711" s="71"/>
    </row>
    <row r="1712" spans="1:8" x14ac:dyDescent="0.2">
      <c r="A1712" s="35" t="s">
        <v>604</v>
      </c>
      <c r="B1712" s="144" t="s">
        <v>605</v>
      </c>
      <c r="C1712" s="144"/>
      <c r="D1712" s="144"/>
      <c r="E1712" s="144"/>
      <c r="F1712" s="144"/>
      <c r="G1712" s="144"/>
      <c r="H1712" s="78">
        <f>SUM(H1713)</f>
        <v>0</v>
      </c>
    </row>
    <row r="1713" spans="1:8" x14ac:dyDescent="0.2">
      <c r="A1713" s="12">
        <v>55222</v>
      </c>
      <c r="B1713" s="143" t="s">
        <v>605</v>
      </c>
      <c r="C1713" s="143"/>
      <c r="D1713" s="143"/>
      <c r="E1713" s="143"/>
      <c r="F1713" s="143"/>
      <c r="G1713" s="143"/>
      <c r="H1713" s="71"/>
    </row>
    <row r="1714" spans="1:8" x14ac:dyDescent="0.2">
      <c r="A1714" s="31">
        <v>553</v>
      </c>
      <c r="B1714" s="157" t="s">
        <v>606</v>
      </c>
      <c r="C1714" s="157"/>
      <c r="D1714" s="157"/>
      <c r="E1714" s="157"/>
      <c r="F1714" s="157"/>
      <c r="G1714" s="157"/>
      <c r="H1714" s="77">
        <f>SUM(H1715+H1718)</f>
        <v>0</v>
      </c>
    </row>
    <row r="1715" spans="1:8" x14ac:dyDescent="0.2">
      <c r="A1715" s="35" t="s">
        <v>607</v>
      </c>
      <c r="B1715" s="144" t="s">
        <v>608</v>
      </c>
      <c r="C1715" s="144"/>
      <c r="D1715" s="144"/>
      <c r="E1715" s="144"/>
      <c r="F1715" s="144"/>
      <c r="G1715" s="144"/>
      <c r="H1715" s="78">
        <f>SUM(H1716+H1717)</f>
        <v>0</v>
      </c>
    </row>
    <row r="1716" spans="1:8" x14ac:dyDescent="0.2">
      <c r="A1716" s="12">
        <v>55311</v>
      </c>
      <c r="B1716" s="143" t="s">
        <v>609</v>
      </c>
      <c r="C1716" s="143"/>
      <c r="D1716" s="143"/>
      <c r="E1716" s="143"/>
      <c r="F1716" s="143"/>
      <c r="G1716" s="143"/>
      <c r="H1716" s="71"/>
    </row>
    <row r="1717" spans="1:8" x14ac:dyDescent="0.2">
      <c r="A1717" s="12">
        <v>55312</v>
      </c>
      <c r="B1717" s="143" t="s">
        <v>610</v>
      </c>
      <c r="C1717" s="143"/>
      <c r="D1717" s="143"/>
      <c r="E1717" s="143"/>
      <c r="F1717" s="143"/>
      <c r="G1717" s="143"/>
      <c r="H1717" s="71"/>
    </row>
    <row r="1718" spans="1:8" x14ac:dyDescent="0.2">
      <c r="A1718" s="35" t="s">
        <v>611</v>
      </c>
      <c r="B1718" s="144" t="s">
        <v>612</v>
      </c>
      <c r="C1718" s="144"/>
      <c r="D1718" s="144"/>
      <c r="E1718" s="144"/>
      <c r="F1718" s="144"/>
      <c r="G1718" s="144"/>
      <c r="H1718" s="78">
        <f>SUM(H1719+H1720)</f>
        <v>0</v>
      </c>
    </row>
    <row r="1719" spans="1:8" x14ac:dyDescent="0.2">
      <c r="A1719" s="12">
        <v>55321</v>
      </c>
      <c r="B1719" s="143" t="s">
        <v>613</v>
      </c>
      <c r="C1719" s="143"/>
      <c r="D1719" s="143"/>
      <c r="E1719" s="143"/>
      <c r="F1719" s="143"/>
      <c r="G1719" s="143"/>
      <c r="H1719" s="71"/>
    </row>
    <row r="1720" spans="1:8" x14ac:dyDescent="0.2">
      <c r="A1720" s="12">
        <v>55322</v>
      </c>
      <c r="B1720" s="143" t="s">
        <v>614</v>
      </c>
      <c r="C1720" s="143"/>
      <c r="D1720" s="143"/>
      <c r="E1720" s="143"/>
      <c r="F1720" s="143"/>
      <c r="G1720" s="143"/>
      <c r="H1720" s="71"/>
    </row>
    <row r="1721" spans="1:8" ht="26.25" customHeight="1" x14ac:dyDescent="0.25">
      <c r="A1721" s="66"/>
      <c r="B1721" s="145" t="s">
        <v>615</v>
      </c>
      <c r="C1721" s="145"/>
      <c r="D1721" s="145"/>
      <c r="E1721" s="145"/>
      <c r="F1721" s="145"/>
      <c r="G1721" s="145"/>
      <c r="H1721" s="130">
        <f>SUM(H1478+H1281+H900)</f>
        <v>215000</v>
      </c>
    </row>
    <row r="1722" spans="1:8" ht="12.75" customHeight="1" x14ac:dyDescent="0.2">
      <c r="A1722" s="94"/>
      <c r="B1722" s="94"/>
      <c r="C1722" s="94"/>
      <c r="D1722" s="90"/>
      <c r="E1722" s="90"/>
      <c r="F1722" s="90"/>
      <c r="G1722" s="90"/>
      <c r="H1722" s="90"/>
    </row>
    <row r="1723" spans="1:8" ht="12.75" customHeight="1" x14ac:dyDescent="0.2">
      <c r="A1723" s="94"/>
      <c r="B1723" s="94"/>
      <c r="C1723" s="94"/>
      <c r="D1723" s="90"/>
      <c r="E1723" s="90"/>
      <c r="F1723" s="90"/>
      <c r="G1723" s="90"/>
      <c r="H1723" s="90"/>
    </row>
    <row r="1724" spans="1:8" ht="12.75" customHeight="1" x14ac:dyDescent="0.2">
      <c r="A1724" s="135"/>
      <c r="B1724" s="135"/>
      <c r="C1724" s="135"/>
      <c r="D1724" s="90"/>
      <c r="E1724" s="90"/>
      <c r="F1724" s="90"/>
      <c r="G1724" s="90"/>
      <c r="H1724" s="90"/>
    </row>
    <row r="1725" spans="1:8" ht="12.75" customHeight="1" x14ac:dyDescent="0.2">
      <c r="A1725" s="135"/>
      <c r="B1725" s="135"/>
      <c r="C1725" s="135"/>
      <c r="D1725" s="90"/>
      <c r="E1725" s="90"/>
      <c r="F1725" s="90"/>
      <c r="G1725" s="90"/>
      <c r="H1725" s="90"/>
    </row>
    <row r="1726" spans="1:8" ht="12.75" customHeight="1" x14ac:dyDescent="0.2">
      <c r="A1726" s="135"/>
      <c r="B1726" s="135"/>
      <c r="C1726" s="135"/>
      <c r="D1726" s="90"/>
      <c r="E1726" s="90"/>
      <c r="F1726" s="90"/>
      <c r="G1726" s="90"/>
      <c r="H1726" s="90"/>
    </row>
    <row r="1727" spans="1:8" ht="12.75" customHeight="1" x14ac:dyDescent="0.2">
      <c r="A1727" s="135"/>
      <c r="B1727" s="135"/>
      <c r="C1727" s="135"/>
      <c r="D1727" s="90"/>
      <c r="E1727" s="90"/>
      <c r="F1727" s="90"/>
      <c r="G1727" s="90"/>
      <c r="H1727" s="90"/>
    </row>
    <row r="1728" spans="1:8" ht="12.75" customHeight="1" x14ac:dyDescent="0.2">
      <c r="A1728" s="94"/>
      <c r="B1728" s="94"/>
      <c r="C1728" s="94"/>
      <c r="D1728" s="90"/>
      <c r="E1728" s="90"/>
      <c r="F1728" s="90"/>
      <c r="G1728" s="90"/>
      <c r="H1728" s="90"/>
    </row>
    <row r="1729" spans="1:8" ht="12.75" customHeight="1" x14ac:dyDescent="0.2">
      <c r="A1729" s="94"/>
      <c r="B1729" s="94"/>
      <c r="C1729" s="94"/>
      <c r="D1729" s="90"/>
      <c r="E1729" s="90"/>
      <c r="F1729" s="90"/>
      <c r="G1729" s="90"/>
      <c r="H1729" s="90"/>
    </row>
    <row r="1730" spans="1:8" ht="12.75" customHeight="1" x14ac:dyDescent="0.2">
      <c r="A1730" s="94"/>
      <c r="B1730" s="94"/>
      <c r="C1730" s="94"/>
      <c r="D1730" s="90"/>
      <c r="E1730" s="90"/>
      <c r="F1730" s="90"/>
      <c r="G1730" s="90"/>
      <c r="H1730" s="90"/>
    </row>
    <row r="1731" spans="1:8" ht="12.75" customHeight="1" x14ac:dyDescent="0.2">
      <c r="A1731" s="94"/>
      <c r="B1731" s="94"/>
      <c r="C1731" s="94"/>
      <c r="D1731" s="90"/>
      <c r="E1731" s="90"/>
      <c r="F1731" s="90"/>
      <c r="G1731" s="90"/>
      <c r="H1731" s="90"/>
    </row>
    <row r="1732" spans="1:8" ht="12.75" customHeight="1" x14ac:dyDescent="0.2">
      <c r="A1732" s="135"/>
      <c r="B1732" s="135"/>
      <c r="C1732" s="135"/>
      <c r="D1732" s="90"/>
      <c r="E1732" s="90"/>
      <c r="F1732" s="90"/>
      <c r="G1732" s="90"/>
      <c r="H1732" s="90"/>
    </row>
    <row r="1733" spans="1:8" ht="12.75" customHeight="1" x14ac:dyDescent="0.2">
      <c r="A1733" s="135"/>
      <c r="B1733" s="135"/>
      <c r="C1733" s="135"/>
      <c r="D1733" s="90"/>
      <c r="E1733" s="90"/>
      <c r="F1733" s="90"/>
      <c r="G1733" s="90"/>
      <c r="H1733" s="90"/>
    </row>
    <row r="1734" spans="1:8" ht="12.75" customHeight="1" x14ac:dyDescent="0.2">
      <c r="A1734" s="135"/>
      <c r="B1734" s="135"/>
      <c r="C1734" s="135"/>
      <c r="D1734" s="90"/>
      <c r="E1734" s="90"/>
      <c r="F1734" s="90"/>
      <c r="G1734" s="90"/>
      <c r="H1734" s="90"/>
    </row>
    <row r="1735" spans="1:8" ht="12.75" customHeight="1" x14ac:dyDescent="0.2">
      <c r="A1735" s="135"/>
      <c r="B1735" s="135"/>
      <c r="C1735" s="135"/>
      <c r="D1735" s="90"/>
      <c r="E1735" s="90"/>
      <c r="F1735" s="90"/>
      <c r="G1735" s="90"/>
      <c r="H1735" s="90"/>
    </row>
    <row r="1736" spans="1:8" ht="12.75" customHeight="1" x14ac:dyDescent="0.2">
      <c r="A1736" s="94"/>
      <c r="B1736" s="94"/>
      <c r="C1736" s="94"/>
      <c r="D1736" s="90"/>
      <c r="E1736" s="90"/>
      <c r="F1736" s="90"/>
      <c r="G1736" s="90"/>
      <c r="H1736" s="90"/>
    </row>
    <row r="1737" spans="1:8" ht="12.75" customHeight="1" x14ac:dyDescent="0.2">
      <c r="A1737" s="94"/>
      <c r="B1737" s="94"/>
      <c r="C1737" s="94"/>
      <c r="D1737" s="90"/>
      <c r="E1737" s="90"/>
      <c r="F1737" s="90"/>
      <c r="G1737" s="90"/>
      <c r="H1737" s="90"/>
    </row>
    <row r="1738" spans="1:8" ht="12.75" customHeight="1" x14ac:dyDescent="0.2">
      <c r="A1738" s="94"/>
      <c r="B1738" s="94"/>
      <c r="C1738" s="94"/>
      <c r="D1738" s="90"/>
      <c r="E1738" s="90"/>
      <c r="F1738" s="90"/>
      <c r="G1738" s="90"/>
      <c r="H1738" s="90"/>
    </row>
    <row r="1739" spans="1:8" ht="12.75" customHeight="1" x14ac:dyDescent="0.2">
      <c r="A1739" s="94"/>
      <c r="B1739" s="94"/>
      <c r="C1739" s="94"/>
      <c r="D1739" s="90"/>
      <c r="E1739" s="90"/>
      <c r="F1739" s="90"/>
      <c r="G1739" s="90"/>
      <c r="H1739" s="90"/>
    </row>
    <row r="1740" spans="1:8" ht="12.75" customHeight="1" x14ac:dyDescent="0.2">
      <c r="A1740" s="94"/>
      <c r="B1740" s="94"/>
      <c r="C1740" s="94"/>
      <c r="D1740" s="90"/>
      <c r="E1740" s="90"/>
      <c r="F1740" s="90"/>
      <c r="G1740" s="90"/>
      <c r="H1740" s="90"/>
    </row>
    <row r="1741" spans="1:8" ht="12.75" customHeight="1" x14ac:dyDescent="0.2">
      <c r="A1741" s="94"/>
      <c r="B1741" s="94"/>
      <c r="C1741" s="94"/>
      <c r="D1741" s="90"/>
      <c r="E1741" s="90"/>
      <c r="F1741" s="90"/>
      <c r="G1741" s="90"/>
      <c r="H1741" s="90"/>
    </row>
    <row r="1742" spans="1:8" ht="12.75" customHeight="1" x14ac:dyDescent="0.2">
      <c r="A1742" s="156" t="s">
        <v>937</v>
      </c>
      <c r="B1742" s="156"/>
      <c r="C1742" s="156"/>
      <c r="D1742" s="156"/>
      <c r="E1742" s="156"/>
      <c r="F1742" s="156"/>
      <c r="G1742" s="156"/>
      <c r="H1742" s="156"/>
    </row>
    <row r="1743" spans="1:8" ht="12.75" customHeight="1" x14ac:dyDescent="0.2">
      <c r="A1743" s="93"/>
      <c r="B1743" s="93"/>
      <c r="C1743" s="93"/>
      <c r="D1743" s="93"/>
      <c r="E1743" s="93"/>
      <c r="F1743" s="93"/>
      <c r="G1743" s="93"/>
      <c r="H1743" s="93"/>
    </row>
    <row r="1744" spans="1:8" ht="12.75" customHeight="1" x14ac:dyDescent="0.2">
      <c r="A1744" s="92"/>
      <c r="B1744" s="92"/>
      <c r="C1744" s="92"/>
      <c r="D1744" s="92"/>
      <c r="E1744" s="92"/>
      <c r="F1744" s="90"/>
      <c r="G1744" s="90"/>
      <c r="H1744" s="90"/>
    </row>
    <row r="1745" spans="1:13" ht="12.75" customHeight="1" x14ac:dyDescent="0.2">
      <c r="A1745" s="109" t="s">
        <v>938</v>
      </c>
      <c r="B1745" s="110"/>
      <c r="C1745" s="110"/>
      <c r="D1745" s="110"/>
      <c r="E1745" s="110"/>
      <c r="F1745" s="110"/>
      <c r="G1745" s="110"/>
      <c r="H1745" s="110"/>
      <c r="I1745" s="110"/>
      <c r="J1745" s="110"/>
      <c r="K1745" s="110"/>
    </row>
    <row r="1746" spans="1:13" ht="12.75" customHeight="1" x14ac:dyDescent="0.2">
      <c r="A1746" s="109"/>
      <c r="B1746" s="110"/>
      <c r="C1746" s="110"/>
      <c r="D1746" s="110"/>
      <c r="E1746" s="110"/>
      <c r="F1746" s="110"/>
      <c r="G1746" s="110"/>
      <c r="H1746" s="110"/>
      <c r="I1746" s="110"/>
      <c r="J1746" s="110"/>
      <c r="K1746" s="110"/>
    </row>
    <row r="1747" spans="1:13" ht="12.75" customHeight="1" x14ac:dyDescent="0.25">
      <c r="A1747" s="113"/>
      <c r="B1747" s="114"/>
      <c r="C1747" s="112"/>
      <c r="D1747" s="112"/>
      <c r="E1747" s="112"/>
      <c r="F1747" s="112"/>
      <c r="G1747" s="112"/>
      <c r="H1747" s="115"/>
      <c r="I1747" s="115"/>
      <c r="J1747" s="115"/>
      <c r="K1747" s="115"/>
    </row>
    <row r="1748" spans="1:13" ht="12.75" customHeight="1" x14ac:dyDescent="0.25">
      <c r="A1748" s="1" t="s">
        <v>0</v>
      </c>
      <c r="B1748" s="152" t="s">
        <v>1</v>
      </c>
      <c r="C1748" s="153"/>
      <c r="D1748" s="153"/>
      <c r="E1748" s="153"/>
      <c r="F1748" s="153"/>
      <c r="G1748" s="154"/>
      <c r="H1748" s="91" t="s">
        <v>961</v>
      </c>
      <c r="M1748" s="116"/>
    </row>
    <row r="1749" spans="1:13" ht="26.25" customHeight="1" x14ac:dyDescent="0.25">
      <c r="A1749" s="6"/>
      <c r="B1749" s="155" t="s">
        <v>939</v>
      </c>
      <c r="C1749" s="155"/>
      <c r="D1749" s="155"/>
      <c r="E1749" s="155"/>
      <c r="F1749" s="155"/>
      <c r="G1749" s="155"/>
      <c r="H1749" s="67"/>
    </row>
    <row r="1750" spans="1:13" ht="12.75" customHeight="1" x14ac:dyDescent="0.2">
      <c r="A1750" s="4"/>
      <c r="B1750" s="146" t="s">
        <v>940</v>
      </c>
      <c r="C1750" s="147"/>
      <c r="D1750" s="147"/>
      <c r="E1750" s="147"/>
      <c r="F1750" s="147"/>
      <c r="G1750" s="148"/>
      <c r="H1750" s="74">
        <v>1396800</v>
      </c>
    </row>
    <row r="1751" spans="1:13" ht="12.75" customHeight="1" x14ac:dyDescent="0.2">
      <c r="A1751" s="4"/>
      <c r="B1751" s="146" t="s">
        <v>941</v>
      </c>
      <c r="C1751" s="147"/>
      <c r="D1751" s="147"/>
      <c r="E1751" s="147"/>
      <c r="F1751" s="147"/>
      <c r="G1751" s="148"/>
      <c r="H1751" s="74">
        <v>215000</v>
      </c>
    </row>
    <row r="1752" spans="1:13" ht="26.25" customHeight="1" x14ac:dyDescent="0.25">
      <c r="A1752" s="111"/>
      <c r="B1752" s="149" t="s">
        <v>942</v>
      </c>
      <c r="C1752" s="150"/>
      <c r="D1752" s="150"/>
      <c r="E1752" s="150"/>
      <c r="F1752" s="150"/>
      <c r="G1752" s="151"/>
      <c r="H1752" s="117">
        <f>SUM(H1750:H1751)</f>
        <v>1611800</v>
      </c>
    </row>
    <row r="1753" spans="1:13" ht="12.75" customHeight="1" x14ac:dyDescent="0.2">
      <c r="A1753" s="94"/>
      <c r="B1753" s="94"/>
      <c r="C1753" s="94"/>
      <c r="D1753" s="90"/>
      <c r="E1753" s="90"/>
      <c r="F1753" s="90"/>
      <c r="G1753" s="90"/>
      <c r="H1753" s="90"/>
    </row>
    <row r="1754" spans="1:13" ht="12.75" customHeight="1" x14ac:dyDescent="0.2">
      <c r="A1754" s="94"/>
      <c r="B1754" s="94"/>
      <c r="C1754" s="94"/>
      <c r="D1754" s="90"/>
      <c r="E1754" s="90"/>
      <c r="F1754" s="90"/>
      <c r="G1754" s="90"/>
      <c r="H1754" s="90"/>
    </row>
    <row r="1755" spans="1:13" ht="12.75" customHeight="1" x14ac:dyDescent="0.2">
      <c r="A1755" s="156" t="s">
        <v>947</v>
      </c>
      <c r="B1755" s="156"/>
      <c r="C1755" s="156"/>
      <c r="D1755" s="156"/>
      <c r="E1755" s="156"/>
      <c r="F1755" s="156"/>
      <c r="G1755" s="156"/>
      <c r="H1755" s="156"/>
    </row>
    <row r="1756" spans="1:13" ht="12.75" customHeight="1" x14ac:dyDescent="0.2">
      <c r="A1756" s="93"/>
      <c r="B1756" s="93"/>
      <c r="C1756" s="93"/>
      <c r="D1756" s="93"/>
      <c r="E1756" s="93"/>
      <c r="F1756" s="93"/>
      <c r="G1756" s="93"/>
      <c r="H1756" s="93"/>
    </row>
    <row r="1757" spans="1:13" ht="12.75" customHeight="1" x14ac:dyDescent="0.2">
      <c r="A1757" s="94"/>
      <c r="B1757" s="94"/>
      <c r="C1757" s="94"/>
      <c r="D1757" s="90"/>
      <c r="E1757" s="90"/>
      <c r="F1757" s="90"/>
      <c r="G1757" s="90"/>
      <c r="H1757" s="90"/>
    </row>
    <row r="1758" spans="1:13" ht="12.75" customHeight="1" x14ac:dyDescent="0.2">
      <c r="A1758" s="121"/>
      <c r="B1758" s="122" t="s">
        <v>943</v>
      </c>
      <c r="C1758" s="121"/>
      <c r="D1758" s="121"/>
      <c r="E1758" s="121"/>
      <c r="F1758" s="121"/>
      <c r="G1758" s="121"/>
      <c r="H1758" s="121"/>
    </row>
    <row r="1759" spans="1:13" ht="12.75" customHeight="1" x14ac:dyDescent="0.2">
      <c r="A1759" s="124" t="s">
        <v>944</v>
      </c>
      <c r="B1759" s="121"/>
      <c r="C1759" s="121"/>
      <c r="D1759" s="121"/>
      <c r="E1759" s="121"/>
      <c r="F1759" s="121"/>
      <c r="G1759" s="121"/>
      <c r="H1759" s="121"/>
    </row>
    <row r="1760" spans="1:13" ht="12.75" customHeight="1" x14ac:dyDescent="0.2">
      <c r="A1760" s="123" t="s">
        <v>948</v>
      </c>
      <c r="B1760" s="121"/>
      <c r="C1760" s="121"/>
      <c r="D1760" s="121"/>
      <c r="E1760" s="121"/>
      <c r="F1760" s="121"/>
      <c r="G1760" s="121"/>
      <c r="H1760" s="121"/>
    </row>
    <row r="1761" spans="1:8" ht="12.75" customHeight="1" x14ac:dyDescent="0.2">
      <c r="A1761" s="123"/>
      <c r="B1761" s="121"/>
      <c r="C1761" s="121"/>
      <c r="D1761" s="121"/>
      <c r="E1761" s="121"/>
      <c r="F1761" s="121"/>
      <c r="G1761" s="121"/>
      <c r="H1761" s="121"/>
    </row>
    <row r="1762" spans="1:8" ht="12.75" customHeight="1" x14ac:dyDescent="0.2">
      <c r="A1762" s="122" t="s">
        <v>945</v>
      </c>
      <c r="B1762" s="129" t="s">
        <v>950</v>
      </c>
      <c r="C1762" s="121"/>
      <c r="D1762" s="121"/>
      <c r="E1762" s="121"/>
      <c r="F1762" s="121"/>
      <c r="G1762" s="121"/>
      <c r="H1762" s="121"/>
    </row>
    <row r="1763" spans="1:8" ht="12.75" customHeight="1" x14ac:dyDescent="0.2">
      <c r="A1763" s="122" t="s">
        <v>954</v>
      </c>
      <c r="B1763" s="121"/>
      <c r="C1763" s="121"/>
      <c r="D1763" s="121"/>
      <c r="E1763" s="121"/>
      <c r="F1763" s="121"/>
      <c r="G1763" s="121"/>
      <c r="H1763" s="121"/>
    </row>
    <row r="1764" spans="1:8" ht="12.75" customHeight="1" x14ac:dyDescent="0.2">
      <c r="A1764" s="123"/>
      <c r="B1764" s="121"/>
      <c r="C1764" s="121"/>
      <c r="D1764" s="121"/>
      <c r="E1764" s="121"/>
      <c r="F1764" s="121"/>
      <c r="G1764" s="121"/>
      <c r="H1764" s="121"/>
    </row>
    <row r="1765" spans="1:8" ht="12.75" customHeight="1" x14ac:dyDescent="0.2">
      <c r="A1765" s="122" t="s">
        <v>955</v>
      </c>
      <c r="B1765" s="121"/>
      <c r="C1765" s="121"/>
      <c r="D1765" s="121"/>
      <c r="E1765" s="121"/>
      <c r="F1765" s="121"/>
      <c r="G1765" s="121"/>
      <c r="H1765" s="121"/>
    </row>
    <row r="1766" spans="1:8" ht="12.75" customHeight="1" x14ac:dyDescent="0.2">
      <c r="A1766" s="122"/>
      <c r="B1766" s="121"/>
      <c r="C1766" s="121"/>
      <c r="D1766" s="121"/>
      <c r="E1766" s="121"/>
      <c r="F1766" s="121"/>
      <c r="G1766" s="121"/>
      <c r="H1766" s="121"/>
    </row>
    <row r="1767" spans="1:8" ht="12.75" customHeight="1" x14ac:dyDescent="0.2">
      <c r="A1767" s="123"/>
      <c r="B1767" s="121"/>
      <c r="C1767" s="121"/>
      <c r="D1767" s="121"/>
      <c r="E1767" s="121"/>
      <c r="F1767" s="121"/>
      <c r="G1767" s="121" t="s">
        <v>946</v>
      </c>
      <c r="H1767" s="121"/>
    </row>
    <row r="1768" spans="1:8" ht="12.75" customHeight="1" x14ac:dyDescent="0.2">
      <c r="A1768" s="123"/>
      <c r="B1768" s="121"/>
      <c r="C1768" s="121"/>
      <c r="D1768" s="121"/>
      <c r="E1768" s="121"/>
      <c r="F1768" s="121"/>
      <c r="G1768" s="121"/>
      <c r="H1768" s="121"/>
    </row>
    <row r="1769" spans="1:8" ht="12.75" customHeight="1" x14ac:dyDescent="0.2">
      <c r="A1769" s="123"/>
      <c r="B1769" s="121"/>
      <c r="C1769" s="121"/>
      <c r="D1769" s="121"/>
      <c r="E1769" s="121"/>
      <c r="F1769" s="121"/>
      <c r="G1769" s="123" t="s">
        <v>951</v>
      </c>
      <c r="H1769" s="121"/>
    </row>
    <row r="1770" spans="1:8" ht="12.75" customHeight="1" x14ac:dyDescent="0.2">
      <c r="A1770" s="123"/>
      <c r="B1770" s="121"/>
      <c r="C1770" s="121"/>
      <c r="D1770" s="121"/>
      <c r="E1770" s="121"/>
      <c r="F1770" s="121"/>
      <c r="G1770" s="123"/>
      <c r="H1770" s="121"/>
    </row>
    <row r="1771" spans="1:8" ht="12.75" customHeight="1" x14ac:dyDescent="0.2">
      <c r="A1771" s="123"/>
      <c r="B1771" s="121"/>
      <c r="C1771" s="121"/>
      <c r="D1771" s="121"/>
      <c r="E1771" s="121"/>
      <c r="F1771" s="121"/>
      <c r="G1771" s="123"/>
      <c r="H1771" s="121"/>
    </row>
    <row r="1772" spans="1:8" ht="12.75" customHeight="1" x14ac:dyDescent="0.2">
      <c r="A1772" s="123"/>
      <c r="B1772" s="121"/>
      <c r="C1772" s="121"/>
      <c r="D1772" s="121"/>
      <c r="E1772" s="121"/>
      <c r="F1772" s="121"/>
      <c r="G1772" s="123"/>
      <c r="H1772" s="121"/>
    </row>
    <row r="1773" spans="1:8" ht="12.75" customHeight="1" x14ac:dyDescent="0.2">
      <c r="A1773" s="123"/>
      <c r="B1773" s="121"/>
      <c r="C1773" s="121"/>
      <c r="D1773" s="121"/>
      <c r="E1773" s="121"/>
      <c r="F1773" s="121"/>
      <c r="G1773" s="123"/>
      <c r="H1773" s="121"/>
    </row>
    <row r="1774" spans="1:8" ht="12.75" customHeight="1" x14ac:dyDescent="0.2">
      <c r="A1774" s="123"/>
      <c r="B1774" s="121"/>
      <c r="C1774" s="121"/>
      <c r="D1774" s="121"/>
      <c r="E1774" s="121"/>
      <c r="F1774" s="121"/>
      <c r="G1774" s="123"/>
      <c r="H1774" s="121"/>
    </row>
    <row r="1775" spans="1:8" ht="12.75" customHeight="1" x14ac:dyDescent="0.2">
      <c r="A1775" s="118"/>
      <c r="B1775" s="136" t="s">
        <v>943</v>
      </c>
      <c r="C1775" s="137"/>
      <c r="D1775" s="137"/>
      <c r="E1775" s="137"/>
      <c r="F1775" s="137"/>
      <c r="G1775" s="137"/>
      <c r="H1775" s="137"/>
    </row>
    <row r="1776" spans="1:8" ht="12.75" customHeight="1" x14ac:dyDescent="0.2">
      <c r="A1776" s="136" t="s">
        <v>956</v>
      </c>
      <c r="B1776" s="138"/>
      <c r="C1776" s="138"/>
      <c r="D1776" s="138"/>
      <c r="E1776" s="138"/>
      <c r="F1776" s="138"/>
      <c r="G1776" s="138"/>
      <c r="H1776" s="138"/>
    </row>
    <row r="1777" spans="1:8" ht="12.75" customHeight="1" x14ac:dyDescent="0.2">
      <c r="A1777" s="139" t="s">
        <v>957</v>
      </c>
      <c r="B1777" s="138"/>
      <c r="C1777" s="138"/>
      <c r="D1777" s="138"/>
      <c r="E1777" s="138"/>
      <c r="F1777" s="138"/>
      <c r="G1777" s="138"/>
      <c r="H1777" s="138"/>
    </row>
    <row r="1778" spans="1:8" ht="12.75" customHeight="1" x14ac:dyDescent="0.2">
      <c r="A1778" s="125"/>
      <c r="B1778" s="118"/>
      <c r="C1778" s="126"/>
      <c r="H1778" s="119"/>
    </row>
    <row r="1779" spans="1:8" ht="12.75" customHeight="1" x14ac:dyDescent="0.2">
      <c r="A1779" s="125"/>
      <c r="B1779" s="118"/>
      <c r="C1779" s="126"/>
      <c r="H1779" s="119"/>
    </row>
    <row r="1780" spans="1:8" ht="12.75" customHeight="1" x14ac:dyDescent="0.2">
      <c r="A1780" s="125"/>
      <c r="B1780" s="126"/>
      <c r="C1780" s="126"/>
      <c r="D1780" s="126"/>
      <c r="E1780" s="126"/>
      <c r="F1780" s="140" t="s">
        <v>958</v>
      </c>
      <c r="G1780" s="140"/>
      <c r="H1780" s="140"/>
    </row>
    <row r="1781" spans="1:8" ht="12.75" customHeight="1" x14ac:dyDescent="0.2">
      <c r="A1781" s="125"/>
      <c r="B1781" s="126"/>
      <c r="C1781" s="126"/>
      <c r="D1781" s="126"/>
      <c r="E1781" s="126"/>
      <c r="F1781" s="126"/>
      <c r="G1781" s="126"/>
      <c r="H1781" s="127"/>
    </row>
    <row r="1782" spans="1:8" ht="12.75" customHeight="1" x14ac:dyDescent="0.2">
      <c r="A1782" s="125"/>
      <c r="B1782" s="126"/>
      <c r="C1782" s="126"/>
      <c r="D1782" s="126"/>
      <c r="E1782" s="126"/>
      <c r="F1782" s="141" t="s">
        <v>959</v>
      </c>
      <c r="G1782" s="142"/>
      <c r="H1782" s="142"/>
    </row>
    <row r="1783" spans="1:8" ht="12.75" customHeight="1" x14ac:dyDescent="0.2">
      <c r="A1783" s="125"/>
      <c r="B1783" s="126"/>
      <c r="C1783" s="126"/>
      <c r="D1783" s="126"/>
      <c r="E1783" s="126"/>
      <c r="F1783" s="126"/>
      <c r="G1783" s="126"/>
      <c r="H1783" s="127"/>
    </row>
    <row r="1784" spans="1:8" ht="12.75" customHeight="1" x14ac:dyDescent="0.2">
      <c r="A1784" s="125"/>
      <c r="B1784" s="118"/>
      <c r="H1784" s="119"/>
    </row>
    <row r="1785" spans="1:8" ht="12.75" customHeight="1" x14ac:dyDescent="0.2">
      <c r="A1785" s="125"/>
      <c r="B1785" s="118"/>
      <c r="G1785" s="128"/>
      <c r="H1785" s="131"/>
    </row>
    <row r="1786" spans="1:8" ht="12.75" customHeight="1" x14ac:dyDescent="0.2">
      <c r="A1786" s="125"/>
      <c r="C1786" s="126"/>
      <c r="G1786" s="116"/>
      <c r="H1786" s="131"/>
    </row>
    <row r="1787" spans="1:8" ht="12.75" customHeight="1" x14ac:dyDescent="0.2">
      <c r="A1787" s="118"/>
      <c r="B1787" s="118"/>
      <c r="G1787" s="132"/>
      <c r="H1787" s="131"/>
    </row>
    <row r="1788" spans="1:8" ht="12.75" customHeight="1" x14ac:dyDescent="0.2">
      <c r="A1788" s="118"/>
      <c r="B1788" s="118"/>
      <c r="H1788" s="119"/>
    </row>
    <row r="1789" spans="1:8" ht="12.75" customHeight="1" x14ac:dyDescent="0.2">
      <c r="A1789" s="120"/>
      <c r="B1789" s="120"/>
      <c r="G1789" s="128"/>
      <c r="H1789" s="119"/>
    </row>
    <row r="1790" spans="1:8" ht="12.75" customHeight="1" x14ac:dyDescent="0.2">
      <c r="A1790" s="118"/>
      <c r="B1790" s="118"/>
      <c r="G1790" s="126"/>
      <c r="H1790" s="119"/>
    </row>
    <row r="1791" spans="1:8" ht="12.75" customHeight="1" x14ac:dyDescent="0.2">
      <c r="A1791" s="118"/>
      <c r="B1791" s="118"/>
      <c r="G1791" s="126"/>
      <c r="H1791" s="119"/>
    </row>
    <row r="1792" spans="1:8" ht="12.75" customHeight="1" x14ac:dyDescent="0.2">
      <c r="A1792" s="118"/>
      <c r="B1792" s="118"/>
      <c r="H1792" s="119"/>
    </row>
    <row r="1793" spans="1:8" ht="12.75" customHeight="1" x14ac:dyDescent="0.2">
      <c r="A1793" s="118"/>
      <c r="B1793" s="118"/>
      <c r="H1793" s="119"/>
    </row>
    <row r="1794" spans="1:8" ht="12.75" customHeight="1" x14ac:dyDescent="0.2">
      <c r="A1794" s="120"/>
      <c r="B1794" s="120"/>
      <c r="H1794" s="119"/>
    </row>
    <row r="1795" spans="1:8" ht="12.75" customHeight="1" x14ac:dyDescent="0.2">
      <c r="A1795" s="118"/>
      <c r="B1795" s="118"/>
      <c r="H1795" s="119"/>
    </row>
    <row r="1796" spans="1:8" ht="12.75" customHeight="1" x14ac:dyDescent="0.2">
      <c r="A1796" s="94"/>
      <c r="B1796" s="94"/>
      <c r="C1796" s="94"/>
      <c r="D1796" s="90"/>
      <c r="E1796" s="90"/>
      <c r="F1796" s="90"/>
      <c r="G1796" s="90"/>
      <c r="H1796" s="90"/>
    </row>
    <row r="1797" spans="1:8" ht="12.75" customHeight="1" x14ac:dyDescent="0.2">
      <c r="A1797" s="94"/>
      <c r="B1797" s="94"/>
      <c r="C1797" s="94"/>
      <c r="D1797" s="90"/>
      <c r="E1797" s="90"/>
      <c r="F1797" s="90"/>
      <c r="G1797" s="90"/>
      <c r="H1797" s="90"/>
    </row>
    <row r="1798" spans="1:8" ht="12.75" customHeight="1" x14ac:dyDescent="0.2">
      <c r="A1798" s="94"/>
      <c r="B1798" s="94"/>
      <c r="C1798" s="94"/>
      <c r="D1798" s="90"/>
      <c r="E1798" s="90"/>
      <c r="F1798" s="90"/>
      <c r="G1798" s="90"/>
      <c r="H1798" s="90"/>
    </row>
    <row r="1799" spans="1:8" ht="12.75" customHeight="1" x14ac:dyDescent="0.2">
      <c r="A1799" s="94"/>
      <c r="B1799" s="94"/>
      <c r="C1799" s="94"/>
      <c r="D1799" s="90"/>
      <c r="E1799" s="90"/>
      <c r="F1799" s="90"/>
      <c r="G1799" s="90"/>
      <c r="H1799" s="90"/>
    </row>
  </sheetData>
  <customSheetViews>
    <customSheetView guid="{CF588601-C2A0-4158-912D-533FE47735E6}" scale="130" showPageBreaks="1" printArea="1" view="pageBreakPreview">
      <selection activeCell="H21" sqref="H21"/>
      <rowBreaks count="15" manualBreakCount="15">
        <brk id="54" max="7" man="1"/>
        <brk id="114" max="7" man="1"/>
        <brk id="175" max="7" man="1"/>
        <brk id="232" max="7" man="1"/>
        <brk id="290" max="7" man="1"/>
        <brk id="350" max="7" man="1"/>
        <brk id="407" max="7" man="1"/>
        <brk id="468" max="7" man="1"/>
        <brk id="528" max="7" man="1"/>
        <brk id="584" max="7" man="1"/>
        <brk id="641" max="7" man="1"/>
        <brk id="697" max="7" man="1"/>
        <brk id="755" max="7" man="1"/>
        <brk id="794" max="7" man="1"/>
        <brk id="830" max="7" man="1"/>
      </rowBreaks>
      <colBreaks count="1" manualBreakCount="1">
        <brk id="8" max="1048575" man="1"/>
      </colBreaks>
      <pageMargins left="0.74803149606299213" right="0.74803149606299213" top="0.98425196850393704" bottom="0.98425196850393704" header="0.51181102362204722" footer="0.51181102362204722"/>
      <pageSetup paperSize="9" scale="90" orientation="portrait" r:id="rId1"/>
      <headerFooter alignWithMargins="0">
        <oddFooter>Stranica &amp;P</oddFooter>
      </headerFooter>
    </customSheetView>
  </customSheetViews>
  <mergeCells count="1598">
    <mergeCell ref="A6:H6"/>
    <mergeCell ref="B1543:G1543"/>
    <mergeCell ref="B1675:G1675"/>
    <mergeCell ref="B1676:G1676"/>
    <mergeCell ref="B1501:G1501"/>
    <mergeCell ref="B1532:G1532"/>
    <mergeCell ref="B1533:G1533"/>
    <mergeCell ref="B1534:G1534"/>
    <mergeCell ref="B1535:G1535"/>
    <mergeCell ref="B1536:G1536"/>
    <mergeCell ref="A893:H893"/>
    <mergeCell ref="B906:G906"/>
    <mergeCell ref="B907:G907"/>
    <mergeCell ref="B908:G908"/>
    <mergeCell ref="B909:G909"/>
    <mergeCell ref="B910:G910"/>
    <mergeCell ref="B899:G899"/>
    <mergeCell ref="B900:G900"/>
    <mergeCell ref="B901:G901"/>
    <mergeCell ref="B902:G902"/>
    <mergeCell ref="B1290:G1290"/>
    <mergeCell ref="B1339:G1339"/>
    <mergeCell ref="B1467:G1467"/>
    <mergeCell ref="B1118:G1118"/>
    <mergeCell ref="B1119:G1119"/>
    <mergeCell ref="B1120:G1120"/>
    <mergeCell ref="B1121:G1121"/>
    <mergeCell ref="B1122:G1122"/>
    <mergeCell ref="B1123:G1123"/>
    <mergeCell ref="B1124:G1124"/>
    <mergeCell ref="B914:G914"/>
    <mergeCell ref="B915:G915"/>
    <mergeCell ref="B916:G916"/>
    <mergeCell ref="B201:G201"/>
    <mergeCell ref="B197:G197"/>
    <mergeCell ref="B198:G198"/>
    <mergeCell ref="B199:G199"/>
    <mergeCell ref="B200:G200"/>
    <mergeCell ref="B196:G196"/>
    <mergeCell ref="B183:G183"/>
    <mergeCell ref="B750:G750"/>
    <mergeCell ref="B221:G221"/>
    <mergeCell ref="B222:G222"/>
    <mergeCell ref="B224:G224"/>
    <mergeCell ref="B225:G225"/>
    <mergeCell ref="B235:G235"/>
    <mergeCell ref="B231:G231"/>
    <mergeCell ref="B232:G232"/>
    <mergeCell ref="B233:G233"/>
    <mergeCell ref="B234:G234"/>
    <mergeCell ref="B236:G236"/>
    <mergeCell ref="B237:G237"/>
    <mergeCell ref="B238:G238"/>
    <mergeCell ref="B239:G239"/>
    <mergeCell ref="B240:G240"/>
    <mergeCell ref="B749:G749"/>
    <mergeCell ref="B257:G257"/>
    <mergeCell ref="B262:G262"/>
    <mergeCell ref="B246:G246"/>
    <mergeCell ref="B253:G253"/>
    <mergeCell ref="B258:G258"/>
    <mergeCell ref="B250:G250"/>
    <mergeCell ref="B261:G261"/>
    <mergeCell ref="B211:G211"/>
    <mergeCell ref="B19:G19"/>
    <mergeCell ref="B147:G147"/>
    <mergeCell ref="B127:G127"/>
    <mergeCell ref="B171:G171"/>
    <mergeCell ref="B189:G189"/>
    <mergeCell ref="B134:G134"/>
    <mergeCell ref="B132:G132"/>
    <mergeCell ref="B129:G129"/>
    <mergeCell ref="B133:G133"/>
    <mergeCell ref="B128:G128"/>
    <mergeCell ref="B130:G130"/>
    <mergeCell ref="B131:G131"/>
    <mergeCell ref="B295:G295"/>
    <mergeCell ref="B292:G292"/>
    <mergeCell ref="B285:G285"/>
    <mergeCell ref="B286:G286"/>
    <mergeCell ref="B190:G190"/>
    <mergeCell ref="B188:G188"/>
    <mergeCell ref="B213:G213"/>
    <mergeCell ref="B214:G214"/>
    <mergeCell ref="B217:G217"/>
    <mergeCell ref="B202:G202"/>
    <mergeCell ref="B178:G178"/>
    <mergeCell ref="B207:G207"/>
    <mergeCell ref="B204:G204"/>
    <mergeCell ref="B203:G203"/>
    <mergeCell ref="B205:G205"/>
    <mergeCell ref="B243:G243"/>
    <mergeCell ref="B255:G255"/>
    <mergeCell ref="B252:G252"/>
    <mergeCell ref="B254:G254"/>
    <mergeCell ref="B208:G208"/>
    <mergeCell ref="B209:G209"/>
    <mergeCell ref="B218:G218"/>
    <mergeCell ref="B212:G212"/>
    <mergeCell ref="B216:G216"/>
    <mergeCell ref="B230:G230"/>
    <mergeCell ref="B244:G244"/>
    <mergeCell ref="B245:G245"/>
    <mergeCell ref="B248:G248"/>
    <mergeCell ref="B251:G251"/>
    <mergeCell ref="B229:G229"/>
    <mergeCell ref="B226:G226"/>
    <mergeCell ref="B228:G228"/>
    <mergeCell ref="B227:G227"/>
    <mergeCell ref="B247:G247"/>
    <mergeCell ref="B249:G249"/>
    <mergeCell ref="B220:G220"/>
    <mergeCell ref="B241:G241"/>
    <mergeCell ref="B242:G242"/>
    <mergeCell ref="B215:G215"/>
    <mergeCell ref="B167:G167"/>
    <mergeCell ref="B165:G165"/>
    <mergeCell ref="B156:G156"/>
    <mergeCell ref="B158:G158"/>
    <mergeCell ref="B159:G159"/>
    <mergeCell ref="B160:G160"/>
    <mergeCell ref="B157:G157"/>
    <mergeCell ref="B195:G195"/>
    <mergeCell ref="B180:G180"/>
    <mergeCell ref="B181:G181"/>
    <mergeCell ref="B182:G182"/>
    <mergeCell ref="B175:G175"/>
    <mergeCell ref="B161:G161"/>
    <mergeCell ref="B162:G162"/>
    <mergeCell ref="B163:G163"/>
    <mergeCell ref="B164:G164"/>
    <mergeCell ref="B166:G166"/>
    <mergeCell ref="B194:G194"/>
    <mergeCell ref="B168:G168"/>
    <mergeCell ref="B174:G174"/>
    <mergeCell ref="B173:G173"/>
    <mergeCell ref="B169:G169"/>
    <mergeCell ref="B172:G172"/>
    <mergeCell ref="B187:G187"/>
    <mergeCell ref="B179:G179"/>
    <mergeCell ref="B176:G176"/>
    <mergeCell ref="B177:G177"/>
    <mergeCell ref="B184:G184"/>
    <mergeCell ref="B185:G185"/>
    <mergeCell ref="B186:G186"/>
    <mergeCell ref="B191:G191"/>
    <mergeCell ref="B192:G192"/>
    <mergeCell ref="B136:G136"/>
    <mergeCell ref="B143:G143"/>
    <mergeCell ref="B135:G135"/>
    <mergeCell ref="B137:G137"/>
    <mergeCell ref="B138:G138"/>
    <mergeCell ref="B144:G144"/>
    <mergeCell ref="B145:G145"/>
    <mergeCell ref="B146:G146"/>
    <mergeCell ref="B142:G142"/>
    <mergeCell ref="B139:G139"/>
    <mergeCell ref="B141:G141"/>
    <mergeCell ref="B152:G152"/>
    <mergeCell ref="B153:G153"/>
    <mergeCell ref="B154:G154"/>
    <mergeCell ref="B155:G155"/>
    <mergeCell ref="B148:G148"/>
    <mergeCell ref="B149:G149"/>
    <mergeCell ref="B150:G150"/>
    <mergeCell ref="B151:G151"/>
    <mergeCell ref="B122:G122"/>
    <mergeCell ref="B124:G124"/>
    <mergeCell ref="B110:G110"/>
    <mergeCell ref="B44:G44"/>
    <mergeCell ref="B49:G49"/>
    <mergeCell ref="B50:G50"/>
    <mergeCell ref="B75:G75"/>
    <mergeCell ref="B77:G77"/>
    <mergeCell ref="B125:G125"/>
    <mergeCell ref="B126:G126"/>
    <mergeCell ref="B123:G123"/>
    <mergeCell ref="B67:G67"/>
    <mergeCell ref="B120:G120"/>
    <mergeCell ref="B121:G121"/>
    <mergeCell ref="B68:G68"/>
    <mergeCell ref="B69:G69"/>
    <mergeCell ref="B76:G76"/>
    <mergeCell ref="B109:G109"/>
    <mergeCell ref="B106:G106"/>
    <mergeCell ref="B107:G107"/>
    <mergeCell ref="B115:G115"/>
    <mergeCell ref="B116:G116"/>
    <mergeCell ref="B117:G117"/>
    <mergeCell ref="B108:G108"/>
    <mergeCell ref="B112:G112"/>
    <mergeCell ref="B113:G113"/>
    <mergeCell ref="B114:G114"/>
    <mergeCell ref="B111:G111"/>
    <mergeCell ref="B100:G100"/>
    <mergeCell ref="B101:G101"/>
    <mergeCell ref="B102:G102"/>
    <mergeCell ref="B103:G103"/>
    <mergeCell ref="B119:G119"/>
    <mergeCell ref="B118:G118"/>
    <mergeCell ref="B66:G66"/>
    <mergeCell ref="B72:G72"/>
    <mergeCell ref="B73:G73"/>
    <mergeCell ref="B74:G74"/>
    <mergeCell ref="B70:G70"/>
    <mergeCell ref="B71:G71"/>
    <mergeCell ref="B80:G80"/>
    <mergeCell ref="B81:G81"/>
    <mergeCell ref="B61:G61"/>
    <mergeCell ref="B52:G52"/>
    <mergeCell ref="B45:G45"/>
    <mergeCell ref="B51:G51"/>
    <mergeCell ref="B47:G47"/>
    <mergeCell ref="B46:G46"/>
    <mergeCell ref="B58:G58"/>
    <mergeCell ref="B53:G53"/>
    <mergeCell ref="B57:G57"/>
    <mergeCell ref="B54:G54"/>
    <mergeCell ref="B64:G64"/>
    <mergeCell ref="B65:G65"/>
    <mergeCell ref="B56:G56"/>
    <mergeCell ref="B55:G55"/>
    <mergeCell ref="B78:G78"/>
    <mergeCell ref="B79:G79"/>
    <mergeCell ref="B62:G62"/>
    <mergeCell ref="B63:G63"/>
    <mergeCell ref="B59:G59"/>
    <mergeCell ref="B60:G60"/>
    <mergeCell ref="B104:G104"/>
    <mergeCell ref="B105:G105"/>
    <mergeCell ref="B30:G30"/>
    <mergeCell ref="B31:G31"/>
    <mergeCell ref="B32:G32"/>
    <mergeCell ref="B33:G33"/>
    <mergeCell ref="B34:G34"/>
    <mergeCell ref="B35:G35"/>
    <mergeCell ref="B20:G20"/>
    <mergeCell ref="B27:G27"/>
    <mergeCell ref="B28:G28"/>
    <mergeCell ref="B29:G29"/>
    <mergeCell ref="B26:G26"/>
    <mergeCell ref="B22:G22"/>
    <mergeCell ref="B21:G21"/>
    <mergeCell ref="B23:G23"/>
    <mergeCell ref="B24:G24"/>
    <mergeCell ref="B25:G25"/>
    <mergeCell ref="B36:G36"/>
    <mergeCell ref="B37:G37"/>
    <mergeCell ref="B40:G40"/>
    <mergeCell ref="B41:G41"/>
    <mergeCell ref="B38:G38"/>
    <mergeCell ref="B42:G42"/>
    <mergeCell ref="B91:G91"/>
    <mergeCell ref="B92:G92"/>
    <mergeCell ref="B93:G93"/>
    <mergeCell ref="B99:G99"/>
    <mergeCell ref="B95:G95"/>
    <mergeCell ref="B96:G96"/>
    <mergeCell ref="B97:G97"/>
    <mergeCell ref="B98:G98"/>
    <mergeCell ref="B82:G82"/>
    <mergeCell ref="B83:G83"/>
    <mergeCell ref="B89:G89"/>
    <mergeCell ref="B90:G90"/>
    <mergeCell ref="B84:G84"/>
    <mergeCell ref="B85:G85"/>
    <mergeCell ref="B86:G86"/>
    <mergeCell ref="B87:G87"/>
    <mergeCell ref="B88:G88"/>
    <mergeCell ref="B39:G39"/>
    <mergeCell ref="B43:G43"/>
    <mergeCell ref="B94:G94"/>
    <mergeCell ref="B337:G337"/>
    <mergeCell ref="B332:G332"/>
    <mergeCell ref="B344:G344"/>
    <mergeCell ref="B293:G293"/>
    <mergeCell ref="B343:G343"/>
    <mergeCell ref="B338:G338"/>
    <mergeCell ref="B339:G339"/>
    <mergeCell ref="B340:G340"/>
    <mergeCell ref="B341:G341"/>
    <mergeCell ref="B334:G334"/>
    <mergeCell ref="B335:G335"/>
    <mergeCell ref="B328:G328"/>
    <mergeCell ref="B329:G329"/>
    <mergeCell ref="B330:G330"/>
    <mergeCell ref="B331:G331"/>
    <mergeCell ref="B321:G321"/>
    <mergeCell ref="B322:G322"/>
    <mergeCell ref="B323:G323"/>
    <mergeCell ref="B324:G324"/>
    <mergeCell ref="B327:G327"/>
    <mergeCell ref="B326:G326"/>
    <mergeCell ref="B325:G325"/>
    <mergeCell ref="B315:G315"/>
    <mergeCell ref="B316:G316"/>
    <mergeCell ref="B317:G317"/>
    <mergeCell ref="B318:G318"/>
    <mergeCell ref="B319:G319"/>
    <mergeCell ref="B320:G320"/>
    <mergeCell ref="B306:G306"/>
    <mergeCell ref="B307:G307"/>
    <mergeCell ref="B296:G296"/>
    <mergeCell ref="B303:G303"/>
    <mergeCell ref="B256:G256"/>
    <mergeCell ref="B374:G374"/>
    <mergeCell ref="B371:G371"/>
    <mergeCell ref="B372:G372"/>
    <mergeCell ref="B361:G361"/>
    <mergeCell ref="B362:G362"/>
    <mergeCell ref="B363:G363"/>
    <mergeCell ref="B364:G364"/>
    <mergeCell ref="B365:G365"/>
    <mergeCell ref="B366:G366"/>
    <mergeCell ref="B354:G354"/>
    <mergeCell ref="B355:G355"/>
    <mergeCell ref="B356:G356"/>
    <mergeCell ref="B357:G357"/>
    <mergeCell ref="B358:G358"/>
    <mergeCell ref="B360:G360"/>
    <mergeCell ref="B359:G359"/>
    <mergeCell ref="B352:G352"/>
    <mergeCell ref="B353:G353"/>
    <mergeCell ref="B349:G349"/>
    <mergeCell ref="B350:G350"/>
    <mergeCell ref="B351:G351"/>
    <mergeCell ref="B273:G273"/>
    <mergeCell ref="B345:G345"/>
    <mergeCell ref="B346:G346"/>
    <mergeCell ref="B347:G347"/>
    <mergeCell ref="B348:G348"/>
    <mergeCell ref="B342:G342"/>
    <mergeCell ref="B333:G333"/>
    <mergeCell ref="B336:G336"/>
    <mergeCell ref="B259:G259"/>
    <mergeCell ref="B260:G260"/>
    <mergeCell ref="B399:G399"/>
    <mergeCell ref="B400:G400"/>
    <mergeCell ref="B391:G391"/>
    <mergeCell ref="B392:G392"/>
    <mergeCell ref="B393:G393"/>
    <mergeCell ref="B396:G396"/>
    <mergeCell ref="B397:G397"/>
    <mergeCell ref="B394:G394"/>
    <mergeCell ref="B395:G395"/>
    <mergeCell ref="B382:G382"/>
    <mergeCell ref="B383:G383"/>
    <mergeCell ref="B384:G384"/>
    <mergeCell ref="B385:G385"/>
    <mergeCell ref="B386:G386"/>
    <mergeCell ref="B387:G387"/>
    <mergeCell ref="B378:G378"/>
    <mergeCell ref="B379:G379"/>
    <mergeCell ref="B380:G380"/>
    <mergeCell ref="B414:G414"/>
    <mergeCell ref="B415:G415"/>
    <mergeCell ref="B416:G416"/>
    <mergeCell ref="B417:G417"/>
    <mergeCell ref="B409:G409"/>
    <mergeCell ref="B410:G410"/>
    <mergeCell ref="B411:G411"/>
    <mergeCell ref="B412:G412"/>
    <mergeCell ref="B413:G413"/>
    <mergeCell ref="B419:G419"/>
    <mergeCell ref="B401:G401"/>
    <mergeCell ref="B402:G402"/>
    <mergeCell ref="B403:G403"/>
    <mergeCell ref="B404:G404"/>
    <mergeCell ref="B408:G408"/>
    <mergeCell ref="B405:G405"/>
    <mergeCell ref="B406:G406"/>
    <mergeCell ref="B407:G407"/>
    <mergeCell ref="B428:G428"/>
    <mergeCell ref="B429:G429"/>
    <mergeCell ref="B431:G431"/>
    <mergeCell ref="B433:G433"/>
    <mergeCell ref="B434:G434"/>
    <mergeCell ref="B435:G435"/>
    <mergeCell ref="B432:G432"/>
    <mergeCell ref="B430:G430"/>
    <mergeCell ref="B422:G422"/>
    <mergeCell ref="B423:G423"/>
    <mergeCell ref="B424:G424"/>
    <mergeCell ref="B425:G425"/>
    <mergeCell ref="B426:G426"/>
    <mergeCell ref="B427:G427"/>
    <mergeCell ref="B420:G420"/>
    <mergeCell ref="B421:G421"/>
    <mergeCell ref="B418:G418"/>
    <mergeCell ref="B450:G450"/>
    <mergeCell ref="B451:G451"/>
    <mergeCell ref="B452:G452"/>
    <mergeCell ref="B453:G453"/>
    <mergeCell ref="B455:G455"/>
    <mergeCell ref="B456:G456"/>
    <mergeCell ref="B443:G443"/>
    <mergeCell ref="B444:G444"/>
    <mergeCell ref="B445:G445"/>
    <mergeCell ref="B446:G446"/>
    <mergeCell ref="B448:G448"/>
    <mergeCell ref="B449:G449"/>
    <mergeCell ref="B472:G472"/>
    <mergeCell ref="B473:G473"/>
    <mergeCell ref="B437:G437"/>
    <mergeCell ref="B436:G436"/>
    <mergeCell ref="B441:G441"/>
    <mergeCell ref="B442:G442"/>
    <mergeCell ref="B438:G438"/>
    <mergeCell ref="B440:G440"/>
    <mergeCell ref="B439:G439"/>
    <mergeCell ref="B461:G461"/>
    <mergeCell ref="B462:G462"/>
    <mergeCell ref="B463:G463"/>
    <mergeCell ref="B464:G464"/>
    <mergeCell ref="B476:G476"/>
    <mergeCell ref="B477:G477"/>
    <mergeCell ref="B469:G469"/>
    <mergeCell ref="B470:G470"/>
    <mergeCell ref="B475:G475"/>
    <mergeCell ref="B467:G467"/>
    <mergeCell ref="B457:G457"/>
    <mergeCell ref="B458:G458"/>
    <mergeCell ref="B459:G459"/>
    <mergeCell ref="B454:G454"/>
    <mergeCell ref="B460:G460"/>
    <mergeCell ref="B474:G474"/>
    <mergeCell ref="B465:G465"/>
    <mergeCell ref="B466:G466"/>
    <mergeCell ref="B468:G468"/>
    <mergeCell ref="B471:G471"/>
    <mergeCell ref="B492:G492"/>
    <mergeCell ref="B493:G493"/>
    <mergeCell ref="B494:G494"/>
    <mergeCell ref="B495:G495"/>
    <mergeCell ref="B496:G496"/>
    <mergeCell ref="B502:G502"/>
    <mergeCell ref="B501:G501"/>
    <mergeCell ref="B497:G497"/>
    <mergeCell ref="B498:G498"/>
    <mergeCell ref="B499:G499"/>
    <mergeCell ref="B486:G486"/>
    <mergeCell ref="B487:G487"/>
    <mergeCell ref="B488:G488"/>
    <mergeCell ref="B489:G489"/>
    <mergeCell ref="B490:G490"/>
    <mergeCell ref="B491:G491"/>
    <mergeCell ref="B478:G478"/>
    <mergeCell ref="B483:G483"/>
    <mergeCell ref="B484:G484"/>
    <mergeCell ref="B485:G485"/>
    <mergeCell ref="B479:G479"/>
    <mergeCell ref="B480:G480"/>
    <mergeCell ref="B481:G481"/>
    <mergeCell ref="B482:G482"/>
    <mergeCell ref="B514:G514"/>
    <mergeCell ref="B515:G515"/>
    <mergeCell ref="B516:G516"/>
    <mergeCell ref="B517:G517"/>
    <mergeCell ref="B518:G518"/>
    <mergeCell ref="B519:G519"/>
    <mergeCell ref="B508:G508"/>
    <mergeCell ref="B509:G509"/>
    <mergeCell ref="B510:G510"/>
    <mergeCell ref="B511:G511"/>
    <mergeCell ref="B512:G512"/>
    <mergeCell ref="B513:G513"/>
    <mergeCell ref="B500:G500"/>
    <mergeCell ref="B503:G503"/>
    <mergeCell ref="B504:G504"/>
    <mergeCell ref="B505:G505"/>
    <mergeCell ref="B506:G506"/>
    <mergeCell ref="B507:G507"/>
    <mergeCell ref="B532:G532"/>
    <mergeCell ref="B534:G534"/>
    <mergeCell ref="B535:G535"/>
    <mergeCell ref="B533:G533"/>
    <mergeCell ref="B537:G537"/>
    <mergeCell ref="B540:G540"/>
    <mergeCell ref="B539:G539"/>
    <mergeCell ref="B538:G538"/>
    <mergeCell ref="B536:G536"/>
    <mergeCell ref="B526:G526"/>
    <mergeCell ref="B527:G527"/>
    <mergeCell ref="B528:G528"/>
    <mergeCell ref="B529:G529"/>
    <mergeCell ref="B530:G530"/>
    <mergeCell ref="B531:G531"/>
    <mergeCell ref="B520:G520"/>
    <mergeCell ref="B521:G521"/>
    <mergeCell ref="B522:G522"/>
    <mergeCell ref="B523:G523"/>
    <mergeCell ref="B524:G524"/>
    <mergeCell ref="B525:G525"/>
    <mergeCell ref="B559:G559"/>
    <mergeCell ref="B560:G560"/>
    <mergeCell ref="B561:G561"/>
    <mergeCell ref="B562:G562"/>
    <mergeCell ref="B563:G563"/>
    <mergeCell ref="B564:G564"/>
    <mergeCell ref="B558:G558"/>
    <mergeCell ref="B542:G542"/>
    <mergeCell ref="B543:G543"/>
    <mergeCell ref="B544:G544"/>
    <mergeCell ref="B545:G545"/>
    <mergeCell ref="B546:G546"/>
    <mergeCell ref="B547:G547"/>
    <mergeCell ref="B548:G548"/>
    <mergeCell ref="B549:G549"/>
    <mergeCell ref="B550:G550"/>
    <mergeCell ref="B541:G541"/>
    <mergeCell ref="B557:G557"/>
    <mergeCell ref="B551:G551"/>
    <mergeCell ref="B552:G552"/>
    <mergeCell ref="B553:G553"/>
    <mergeCell ref="B554:G554"/>
    <mergeCell ref="B556:G556"/>
    <mergeCell ref="B555:G555"/>
    <mergeCell ref="B680:G680"/>
    <mergeCell ref="B588:G588"/>
    <mergeCell ref="B589:G589"/>
    <mergeCell ref="B582:G582"/>
    <mergeCell ref="B583:G583"/>
    <mergeCell ref="B584:G584"/>
    <mergeCell ref="B585:G585"/>
    <mergeCell ref="B571:G571"/>
    <mergeCell ref="B572:G572"/>
    <mergeCell ref="B574:G574"/>
    <mergeCell ref="B581:G581"/>
    <mergeCell ref="B573:G573"/>
    <mergeCell ref="B565:G565"/>
    <mergeCell ref="B566:G566"/>
    <mergeCell ref="B568:G568"/>
    <mergeCell ref="B569:G569"/>
    <mergeCell ref="B567:G567"/>
    <mergeCell ref="B570:G570"/>
    <mergeCell ref="B586:G586"/>
    <mergeCell ref="B587:G587"/>
    <mergeCell ref="B591:G591"/>
    <mergeCell ref="B590:G590"/>
    <mergeCell ref="B578:G578"/>
    <mergeCell ref="B579:G579"/>
    <mergeCell ref="B580:G580"/>
    <mergeCell ref="B725:G725"/>
    <mergeCell ref="B655:G655"/>
    <mergeCell ref="B668:G668"/>
    <mergeCell ref="B656:G656"/>
    <mergeCell ref="B657:G657"/>
    <mergeCell ref="B659:G659"/>
    <mergeCell ref="B660:G660"/>
    <mergeCell ref="B661:G661"/>
    <mergeCell ref="B662:G662"/>
    <mergeCell ref="B665:G665"/>
    <mergeCell ref="B599:G599"/>
    <mergeCell ref="B600:G600"/>
    <mergeCell ref="B604:G604"/>
    <mergeCell ref="B601:G601"/>
    <mergeCell ref="B602:G602"/>
    <mergeCell ref="B689:G689"/>
    <mergeCell ref="B614:G614"/>
    <mergeCell ref="B615:G615"/>
    <mergeCell ref="B616:G616"/>
    <mergeCell ref="B637:G637"/>
    <mergeCell ref="B626:G626"/>
    <mergeCell ref="B612:G612"/>
    <mergeCell ref="B610:G610"/>
    <mergeCell ref="B682:G682"/>
    <mergeCell ref="B683:G683"/>
    <mergeCell ref="B684:G684"/>
    <mergeCell ref="B685:G685"/>
    <mergeCell ref="B686:G686"/>
    <mergeCell ref="B676:G676"/>
    <mergeCell ref="B677:G677"/>
    <mergeCell ref="B678:G678"/>
    <mergeCell ref="B679:G679"/>
    <mergeCell ref="B707:G707"/>
    <mergeCell ref="B703:G703"/>
    <mergeCell ref="B704:G704"/>
    <mergeCell ref="B711:G711"/>
    <mergeCell ref="B722:G722"/>
    <mergeCell ref="B723:G723"/>
    <mergeCell ref="B708:G708"/>
    <mergeCell ref="B709:G709"/>
    <mergeCell ref="B724:G724"/>
    <mergeCell ref="B715:G715"/>
    <mergeCell ref="B716:G716"/>
    <mergeCell ref="B713:G713"/>
    <mergeCell ref="B697:G697"/>
    <mergeCell ref="B698:G698"/>
    <mergeCell ref="B699:G699"/>
    <mergeCell ref="B700:G700"/>
    <mergeCell ref="B701:G701"/>
    <mergeCell ref="B702:G702"/>
    <mergeCell ref="B714:G714"/>
    <mergeCell ref="B706:G706"/>
    <mergeCell ref="B705:G705"/>
    <mergeCell ref="B710:G710"/>
    <mergeCell ref="B712:G712"/>
    <mergeCell ref="B721:G721"/>
    <mergeCell ref="B838:G838"/>
    <mergeCell ref="B755:G755"/>
    <mergeCell ref="B759:G759"/>
    <mergeCell ref="B757:G757"/>
    <mergeCell ref="B758:G758"/>
    <mergeCell ref="B823:G823"/>
    <mergeCell ref="B740:G740"/>
    <mergeCell ref="B741:G741"/>
    <mergeCell ref="B742:G742"/>
    <mergeCell ref="B752:G752"/>
    <mergeCell ref="B743:G743"/>
    <mergeCell ref="B745:G745"/>
    <mergeCell ref="B744:G744"/>
    <mergeCell ref="B746:G746"/>
    <mergeCell ref="B747:G747"/>
    <mergeCell ref="B748:G748"/>
    <mergeCell ref="B739:G739"/>
    <mergeCell ref="B751:G751"/>
    <mergeCell ref="B753:G753"/>
    <mergeCell ref="B756:G756"/>
    <mergeCell ref="B754:G754"/>
    <mergeCell ref="B774:G774"/>
    <mergeCell ref="B775:G775"/>
    <mergeCell ref="B779:G779"/>
    <mergeCell ref="B263:G263"/>
    <mergeCell ref="B841:G841"/>
    <mergeCell ref="B832:G832"/>
    <mergeCell ref="B48:G48"/>
    <mergeCell ref="B687:G687"/>
    <mergeCell ref="B688:G688"/>
    <mergeCell ref="B824:G824"/>
    <mergeCell ref="B785:G785"/>
    <mergeCell ref="B770:G770"/>
    <mergeCell ref="B831:G831"/>
    <mergeCell ref="B827:G827"/>
    <mergeCell ref="B826:G826"/>
    <mergeCell ref="B825:G825"/>
    <mergeCell ref="B776:G776"/>
    <mergeCell ref="B777:G777"/>
    <mergeCell ref="B778:G778"/>
    <mergeCell ref="B839:G839"/>
    <mergeCell ref="B828:G828"/>
    <mergeCell ref="B829:G829"/>
    <mergeCell ref="B830:G830"/>
    <mergeCell ref="B799:G799"/>
    <mergeCell ref="B840:G840"/>
    <mergeCell ref="B833:G833"/>
    <mergeCell ref="B834:G834"/>
    <mergeCell ref="B835:G835"/>
    <mergeCell ref="B836:G836"/>
    <mergeCell ref="B837:G837"/>
    <mergeCell ref="B300:G300"/>
    <mergeCell ref="B297:G297"/>
    <mergeCell ref="B381:G381"/>
    <mergeCell ref="B304:G304"/>
    <mergeCell ref="B305:G305"/>
    <mergeCell ref="B275:G275"/>
    <mergeCell ref="B277:G277"/>
    <mergeCell ref="B276:G276"/>
    <mergeCell ref="B298:G298"/>
    <mergeCell ref="B299:G299"/>
    <mergeCell ref="B264:G264"/>
    <mergeCell ref="B282:G282"/>
    <mergeCell ref="B274:G274"/>
    <mergeCell ref="B290:G290"/>
    <mergeCell ref="B272:G272"/>
    <mergeCell ref="B278:G278"/>
    <mergeCell ref="B279:G279"/>
    <mergeCell ref="B281:G281"/>
    <mergeCell ref="B269:G269"/>
    <mergeCell ref="B270:G270"/>
    <mergeCell ref="B280:G280"/>
    <mergeCell ref="B283:G283"/>
    <mergeCell ref="B287:G287"/>
    <mergeCell ref="B268:G268"/>
    <mergeCell ref="B289:G289"/>
    <mergeCell ref="B291:G291"/>
    <mergeCell ref="B284:G284"/>
    <mergeCell ref="B288:G288"/>
    <mergeCell ref="B294:G294"/>
    <mergeCell ref="B301:G301"/>
    <mergeCell ref="B302:G302"/>
    <mergeCell ref="B266:G266"/>
    <mergeCell ref="B271:G271"/>
    <mergeCell ref="B265:G265"/>
    <mergeCell ref="B367:G367"/>
    <mergeCell ref="B368:G368"/>
    <mergeCell ref="B369:G369"/>
    <mergeCell ref="B370:G370"/>
    <mergeCell ref="B373:G373"/>
    <mergeCell ref="B638:G638"/>
    <mergeCell ref="B619:G619"/>
    <mergeCell ref="B621:G621"/>
    <mergeCell ref="B611:G611"/>
    <mergeCell ref="B620:G620"/>
    <mergeCell ref="B308:G308"/>
    <mergeCell ref="B309:G309"/>
    <mergeCell ref="B375:G375"/>
    <mergeCell ref="B376:G376"/>
    <mergeCell ref="B377:G377"/>
    <mergeCell ref="B617:G617"/>
    <mergeCell ref="B310:G310"/>
    <mergeCell ref="B311:G311"/>
    <mergeCell ref="B312:G312"/>
    <mergeCell ref="B313:G313"/>
    <mergeCell ref="B592:G592"/>
    <mergeCell ref="B593:G593"/>
    <mergeCell ref="B594:G594"/>
    <mergeCell ref="B597:G597"/>
    <mergeCell ref="B595:G595"/>
    <mergeCell ref="B596:G596"/>
    <mergeCell ref="B598:G598"/>
    <mergeCell ref="A9:H9"/>
    <mergeCell ref="A10:H10"/>
    <mergeCell ref="A11:H11"/>
    <mergeCell ref="A14:H14"/>
    <mergeCell ref="B663:G663"/>
    <mergeCell ref="B664:G664"/>
    <mergeCell ref="B627:G627"/>
    <mergeCell ref="B628:G628"/>
    <mergeCell ref="B631:G631"/>
    <mergeCell ref="B632:G632"/>
    <mergeCell ref="B666:G666"/>
    <mergeCell ref="B667:G667"/>
    <mergeCell ref="B669:G669"/>
    <mergeCell ref="B654:G654"/>
    <mergeCell ref="B652:G652"/>
    <mergeCell ref="B653:G653"/>
    <mergeCell ref="B658:G658"/>
    <mergeCell ref="B629:G629"/>
    <mergeCell ref="B650:G650"/>
    <mergeCell ref="B639:G639"/>
    <mergeCell ref="B603:G603"/>
    <mergeCell ref="B613:G613"/>
    <mergeCell ref="B618:G618"/>
    <mergeCell ref="B623:G623"/>
    <mergeCell ref="B624:G624"/>
    <mergeCell ref="B622:G622"/>
    <mergeCell ref="B630:G630"/>
    <mergeCell ref="B390:G390"/>
    <mergeCell ref="B389:G389"/>
    <mergeCell ref="B388:G388"/>
    <mergeCell ref="B625:G625"/>
    <mergeCell ref="B636:G636"/>
    <mergeCell ref="B681:G681"/>
    <mergeCell ref="B670:G670"/>
    <mergeCell ref="B671:G671"/>
    <mergeCell ref="B672:G672"/>
    <mergeCell ref="B673:G673"/>
    <mergeCell ref="B674:G674"/>
    <mergeCell ref="B675:G675"/>
    <mergeCell ref="B691:G691"/>
    <mergeCell ref="B692:G692"/>
    <mergeCell ref="B693:G693"/>
    <mergeCell ref="B694:G694"/>
    <mergeCell ref="B695:G695"/>
    <mergeCell ref="B696:G696"/>
    <mergeCell ref="B690:G690"/>
    <mergeCell ref="B771:G771"/>
    <mergeCell ref="B772:G772"/>
    <mergeCell ref="B773:G773"/>
    <mergeCell ref="B760:G760"/>
    <mergeCell ref="B761:G761"/>
    <mergeCell ref="B767:G767"/>
    <mergeCell ref="B768:G768"/>
    <mergeCell ref="B766:G766"/>
    <mergeCell ref="B769:G769"/>
    <mergeCell ref="B762:G762"/>
    <mergeCell ref="B763:G763"/>
    <mergeCell ref="B764:G764"/>
    <mergeCell ref="B765:G765"/>
    <mergeCell ref="B717:G717"/>
    <mergeCell ref="B720:G720"/>
    <mergeCell ref="B718:G718"/>
    <mergeCell ref="B719:G719"/>
    <mergeCell ref="B726:G726"/>
    <mergeCell ref="B738:G738"/>
    <mergeCell ref="B727:G727"/>
    <mergeCell ref="B728:G728"/>
    <mergeCell ref="B730:G730"/>
    <mergeCell ref="B800:G800"/>
    <mergeCell ref="B801:G801"/>
    <mergeCell ref="B802:G802"/>
    <mergeCell ref="B803:G803"/>
    <mergeCell ref="B804:G804"/>
    <mergeCell ref="B794:G794"/>
    <mergeCell ref="B795:G795"/>
    <mergeCell ref="B796:G796"/>
    <mergeCell ref="B797:G797"/>
    <mergeCell ref="B798:G798"/>
    <mergeCell ref="B788:G788"/>
    <mergeCell ref="B789:G789"/>
    <mergeCell ref="B791:G791"/>
    <mergeCell ref="B790:G790"/>
    <mergeCell ref="B792:G792"/>
    <mergeCell ref="B793:G793"/>
    <mergeCell ref="B780:G780"/>
    <mergeCell ref="B781:G781"/>
    <mergeCell ref="B786:G786"/>
    <mergeCell ref="B787:G787"/>
    <mergeCell ref="B782:G782"/>
    <mergeCell ref="B731:G731"/>
    <mergeCell ref="B733:G733"/>
    <mergeCell ref="B734:G734"/>
    <mergeCell ref="B732:G732"/>
    <mergeCell ref="B729:G729"/>
    <mergeCell ref="B917:G917"/>
    <mergeCell ref="B918:G918"/>
    <mergeCell ref="B919:G919"/>
    <mergeCell ref="B903:G903"/>
    <mergeCell ref="B904:G904"/>
    <mergeCell ref="B905:G905"/>
    <mergeCell ref="B911:G911"/>
    <mergeCell ref="B912:G912"/>
    <mergeCell ref="B913:G913"/>
    <mergeCell ref="B814:G814"/>
    <mergeCell ref="B815:G815"/>
    <mergeCell ref="B816:G816"/>
    <mergeCell ref="B140:G140"/>
    <mergeCell ref="B206:G206"/>
    <mergeCell ref="B822:G822"/>
    <mergeCell ref="B817:G817"/>
    <mergeCell ref="B818:G818"/>
    <mergeCell ref="B819:G819"/>
    <mergeCell ref="B820:G820"/>
    <mergeCell ref="B808:G808"/>
    <mergeCell ref="B811:G811"/>
    <mergeCell ref="B821:G821"/>
    <mergeCell ref="B812:G812"/>
    <mergeCell ref="B813:G813"/>
    <mergeCell ref="B805:G805"/>
    <mergeCell ref="B806:G806"/>
    <mergeCell ref="B807:G807"/>
    <mergeCell ref="B809:G809"/>
    <mergeCell ref="B810:G810"/>
    <mergeCell ref="B735:G735"/>
    <mergeCell ref="B736:G736"/>
    <mergeCell ref="B737:G737"/>
    <mergeCell ref="B932:G932"/>
    <mergeCell ref="B933:G933"/>
    <mergeCell ref="B934:G934"/>
    <mergeCell ref="B935:G935"/>
    <mergeCell ref="B936:G936"/>
    <mergeCell ref="B937:G937"/>
    <mergeCell ref="B926:G926"/>
    <mergeCell ref="B927:G927"/>
    <mergeCell ref="B928:G928"/>
    <mergeCell ref="B929:G929"/>
    <mergeCell ref="B930:G930"/>
    <mergeCell ref="B931:G931"/>
    <mergeCell ref="B920:G920"/>
    <mergeCell ref="B921:G921"/>
    <mergeCell ref="B922:G922"/>
    <mergeCell ref="B923:G923"/>
    <mergeCell ref="B924:G924"/>
    <mergeCell ref="B925:G925"/>
    <mergeCell ref="B950:G950"/>
    <mergeCell ref="B951:G951"/>
    <mergeCell ref="B952:G952"/>
    <mergeCell ref="B953:G953"/>
    <mergeCell ref="B954:G954"/>
    <mergeCell ref="B955:G955"/>
    <mergeCell ref="B944:G944"/>
    <mergeCell ref="B945:G945"/>
    <mergeCell ref="B946:G946"/>
    <mergeCell ref="B947:G947"/>
    <mergeCell ref="B948:G948"/>
    <mergeCell ref="B949:G949"/>
    <mergeCell ref="B938:G938"/>
    <mergeCell ref="B939:G939"/>
    <mergeCell ref="B940:G940"/>
    <mergeCell ref="B941:G941"/>
    <mergeCell ref="B942:G942"/>
    <mergeCell ref="B943:G943"/>
    <mergeCell ref="B968:G968"/>
    <mergeCell ref="B969:G969"/>
    <mergeCell ref="B970:G970"/>
    <mergeCell ref="B971:G971"/>
    <mergeCell ref="B972:G972"/>
    <mergeCell ref="B973:G973"/>
    <mergeCell ref="B962:G962"/>
    <mergeCell ref="B963:G963"/>
    <mergeCell ref="B964:G964"/>
    <mergeCell ref="B965:G965"/>
    <mergeCell ref="B966:G966"/>
    <mergeCell ref="B967:G967"/>
    <mergeCell ref="B956:G956"/>
    <mergeCell ref="B957:G957"/>
    <mergeCell ref="B958:G958"/>
    <mergeCell ref="B959:G959"/>
    <mergeCell ref="B960:G960"/>
    <mergeCell ref="B961:G961"/>
    <mergeCell ref="B986:G986"/>
    <mergeCell ref="B987:G987"/>
    <mergeCell ref="B988:G988"/>
    <mergeCell ref="B989:G989"/>
    <mergeCell ref="B990:G990"/>
    <mergeCell ref="B991:G991"/>
    <mergeCell ref="B980:G980"/>
    <mergeCell ref="B981:G981"/>
    <mergeCell ref="B982:G982"/>
    <mergeCell ref="B983:G983"/>
    <mergeCell ref="B984:G984"/>
    <mergeCell ref="B985:G985"/>
    <mergeCell ref="B974:G974"/>
    <mergeCell ref="B975:G975"/>
    <mergeCell ref="B976:G976"/>
    <mergeCell ref="B977:G977"/>
    <mergeCell ref="B978:G978"/>
    <mergeCell ref="B979:G979"/>
    <mergeCell ref="B1004:G1004"/>
    <mergeCell ref="B1005:G1005"/>
    <mergeCell ref="B1006:G1006"/>
    <mergeCell ref="B1007:G1007"/>
    <mergeCell ref="B1008:G1008"/>
    <mergeCell ref="B1009:G1009"/>
    <mergeCell ref="B998:G998"/>
    <mergeCell ref="B999:G999"/>
    <mergeCell ref="B1000:G1000"/>
    <mergeCell ref="B1001:G1001"/>
    <mergeCell ref="B1002:G1002"/>
    <mergeCell ref="B1003:G1003"/>
    <mergeCell ref="B992:G992"/>
    <mergeCell ref="B993:G993"/>
    <mergeCell ref="B994:G994"/>
    <mergeCell ref="B995:G995"/>
    <mergeCell ref="B996:G996"/>
    <mergeCell ref="B997:G997"/>
    <mergeCell ref="B1022:G1022"/>
    <mergeCell ref="B1023:G1023"/>
    <mergeCell ref="B1024:G1024"/>
    <mergeCell ref="B1025:G1025"/>
    <mergeCell ref="B1026:G1026"/>
    <mergeCell ref="B1027:G1027"/>
    <mergeCell ref="B1016:G1016"/>
    <mergeCell ref="B1017:G1017"/>
    <mergeCell ref="B1018:G1018"/>
    <mergeCell ref="B1019:G1019"/>
    <mergeCell ref="B1020:G1020"/>
    <mergeCell ref="B1021:G1021"/>
    <mergeCell ref="B1010:G1010"/>
    <mergeCell ref="B1011:G1011"/>
    <mergeCell ref="B1012:G1012"/>
    <mergeCell ref="B1013:G1013"/>
    <mergeCell ref="B1014:G1014"/>
    <mergeCell ref="B1015:G1015"/>
    <mergeCell ref="B1040:G1040"/>
    <mergeCell ref="B1041:G1041"/>
    <mergeCell ref="B1042:G1042"/>
    <mergeCell ref="B1043:G1043"/>
    <mergeCell ref="B1044:G1044"/>
    <mergeCell ref="B1045:G1045"/>
    <mergeCell ref="B1034:G1034"/>
    <mergeCell ref="B1035:G1035"/>
    <mergeCell ref="B1036:G1036"/>
    <mergeCell ref="B1037:G1037"/>
    <mergeCell ref="B1038:G1038"/>
    <mergeCell ref="B1039:G1039"/>
    <mergeCell ref="B1028:G1028"/>
    <mergeCell ref="B1029:G1029"/>
    <mergeCell ref="B1030:G1030"/>
    <mergeCell ref="B1031:G1031"/>
    <mergeCell ref="B1032:G1032"/>
    <mergeCell ref="B1033:G1033"/>
    <mergeCell ref="B1059:G1059"/>
    <mergeCell ref="B1060:G1060"/>
    <mergeCell ref="B1061:G1061"/>
    <mergeCell ref="B1063:G1063"/>
    <mergeCell ref="B1062:G1062"/>
    <mergeCell ref="B1064:G1064"/>
    <mergeCell ref="B1053:G1053"/>
    <mergeCell ref="B1054:G1054"/>
    <mergeCell ref="B1055:G1055"/>
    <mergeCell ref="B1056:G1056"/>
    <mergeCell ref="B1057:G1057"/>
    <mergeCell ref="B1058:G1058"/>
    <mergeCell ref="B1046:G1046"/>
    <mergeCell ref="B1047:G1047"/>
    <mergeCell ref="B1048:G1048"/>
    <mergeCell ref="B1049:G1049"/>
    <mergeCell ref="B1051:G1051"/>
    <mergeCell ref="B1052:G1052"/>
    <mergeCell ref="B1078:G1078"/>
    <mergeCell ref="B1079:G1079"/>
    <mergeCell ref="B1080:G1080"/>
    <mergeCell ref="B1081:G1081"/>
    <mergeCell ref="B1082:G1082"/>
    <mergeCell ref="B1083:G1083"/>
    <mergeCell ref="B1071:G1071"/>
    <mergeCell ref="B1072:G1072"/>
    <mergeCell ref="B1074:G1074"/>
    <mergeCell ref="B1075:G1075"/>
    <mergeCell ref="B1076:G1076"/>
    <mergeCell ref="B1077:G1077"/>
    <mergeCell ref="B1065:G1065"/>
    <mergeCell ref="B1066:G1066"/>
    <mergeCell ref="B1067:G1067"/>
    <mergeCell ref="B1068:G1068"/>
    <mergeCell ref="B1069:G1069"/>
    <mergeCell ref="B1070:G1070"/>
    <mergeCell ref="B1097:G1097"/>
    <mergeCell ref="B1098:G1098"/>
    <mergeCell ref="B1100:G1100"/>
    <mergeCell ref="B1101:G1101"/>
    <mergeCell ref="B1104:G1104"/>
    <mergeCell ref="B1105:G1105"/>
    <mergeCell ref="B1091:G1091"/>
    <mergeCell ref="B1092:G1092"/>
    <mergeCell ref="B1093:G1093"/>
    <mergeCell ref="B1094:G1094"/>
    <mergeCell ref="B1095:G1095"/>
    <mergeCell ref="B1096:G1096"/>
    <mergeCell ref="B1084:G1084"/>
    <mergeCell ref="B1086:G1086"/>
    <mergeCell ref="B1087:G1087"/>
    <mergeCell ref="B1088:G1088"/>
    <mergeCell ref="B1085:G1085"/>
    <mergeCell ref="B1089:G1089"/>
    <mergeCell ref="B1125:G1125"/>
    <mergeCell ref="B1126:G1126"/>
    <mergeCell ref="B1127:G1127"/>
    <mergeCell ref="B1128:G1128"/>
    <mergeCell ref="B1129:G1129"/>
    <mergeCell ref="B1130:G1130"/>
    <mergeCell ref="B1112:G1112"/>
    <mergeCell ref="B1113:G1113"/>
    <mergeCell ref="B1114:G1114"/>
    <mergeCell ref="B1111:G1111"/>
    <mergeCell ref="B1116:G1116"/>
    <mergeCell ref="B1117:G1117"/>
    <mergeCell ref="B1115:G1115"/>
    <mergeCell ref="B1106:G1106"/>
    <mergeCell ref="B1107:G1107"/>
    <mergeCell ref="B1102:G1102"/>
    <mergeCell ref="B1108:G1108"/>
    <mergeCell ref="B1109:G1109"/>
    <mergeCell ref="B1110:G1110"/>
    <mergeCell ref="B1143:G1143"/>
    <mergeCell ref="B1144:G1144"/>
    <mergeCell ref="B1145:G1145"/>
    <mergeCell ref="B1146:G1146"/>
    <mergeCell ref="B1148:G1148"/>
    <mergeCell ref="B1149:G1149"/>
    <mergeCell ref="B1137:G1137"/>
    <mergeCell ref="B1138:G1138"/>
    <mergeCell ref="B1139:G1139"/>
    <mergeCell ref="B1140:G1140"/>
    <mergeCell ref="B1141:G1141"/>
    <mergeCell ref="B1142:G1142"/>
    <mergeCell ref="B1131:G1131"/>
    <mergeCell ref="B1132:G1132"/>
    <mergeCell ref="B1133:G1133"/>
    <mergeCell ref="B1134:G1134"/>
    <mergeCell ref="B1135:G1135"/>
    <mergeCell ref="B1136:G1136"/>
    <mergeCell ref="B1162:G1162"/>
    <mergeCell ref="B1163:G1163"/>
    <mergeCell ref="B1164:G1164"/>
    <mergeCell ref="B1165:G1165"/>
    <mergeCell ref="B1166:G1166"/>
    <mergeCell ref="B1167:G1167"/>
    <mergeCell ref="B1156:G1156"/>
    <mergeCell ref="B1157:G1157"/>
    <mergeCell ref="B1158:G1158"/>
    <mergeCell ref="B1160:G1160"/>
    <mergeCell ref="B1159:G1159"/>
    <mergeCell ref="B1161:G1161"/>
    <mergeCell ref="B1150:G1150"/>
    <mergeCell ref="B1151:G1151"/>
    <mergeCell ref="B1152:G1152"/>
    <mergeCell ref="B1153:G1153"/>
    <mergeCell ref="B1154:G1154"/>
    <mergeCell ref="B1155:G1155"/>
    <mergeCell ref="B1180:G1180"/>
    <mergeCell ref="B1181:G1181"/>
    <mergeCell ref="B1182:G1182"/>
    <mergeCell ref="B1183:G1183"/>
    <mergeCell ref="B1184:G1184"/>
    <mergeCell ref="B1185:G1185"/>
    <mergeCell ref="B1174:G1174"/>
    <mergeCell ref="B1175:G1175"/>
    <mergeCell ref="B1176:G1176"/>
    <mergeCell ref="B1177:G1177"/>
    <mergeCell ref="B1178:G1178"/>
    <mergeCell ref="B1179:G1179"/>
    <mergeCell ref="B1168:G1168"/>
    <mergeCell ref="B1169:G1169"/>
    <mergeCell ref="B1170:G1170"/>
    <mergeCell ref="B1171:G1171"/>
    <mergeCell ref="B1172:G1172"/>
    <mergeCell ref="B1173:G1173"/>
    <mergeCell ref="B1199:G1199"/>
    <mergeCell ref="B1200:G1200"/>
    <mergeCell ref="B1201:G1201"/>
    <mergeCell ref="B1202:G1202"/>
    <mergeCell ref="B1203:G1203"/>
    <mergeCell ref="B1204:G1204"/>
    <mergeCell ref="B1192:G1192"/>
    <mergeCell ref="B1193:G1193"/>
    <mergeCell ref="B1195:G1195"/>
    <mergeCell ref="B1196:G1196"/>
    <mergeCell ref="B1197:G1197"/>
    <mergeCell ref="B1198:G1198"/>
    <mergeCell ref="B1186:G1186"/>
    <mergeCell ref="B1187:G1187"/>
    <mergeCell ref="B1188:G1188"/>
    <mergeCell ref="B1189:G1189"/>
    <mergeCell ref="B1190:G1190"/>
    <mergeCell ref="B1191:G1191"/>
    <mergeCell ref="B1217:G1217"/>
    <mergeCell ref="B1218:G1218"/>
    <mergeCell ref="B1219:G1219"/>
    <mergeCell ref="B1220:G1220"/>
    <mergeCell ref="B1221:G1221"/>
    <mergeCell ref="B1222:G1222"/>
    <mergeCell ref="B1211:G1211"/>
    <mergeCell ref="B1212:G1212"/>
    <mergeCell ref="B1213:G1213"/>
    <mergeCell ref="B1214:G1214"/>
    <mergeCell ref="B1215:G1215"/>
    <mergeCell ref="B1216:G1216"/>
    <mergeCell ref="B1205:G1205"/>
    <mergeCell ref="B1207:G1207"/>
    <mergeCell ref="B1208:G1208"/>
    <mergeCell ref="B1209:G1209"/>
    <mergeCell ref="B1210:G1210"/>
    <mergeCell ref="B1206:G1206"/>
    <mergeCell ref="B1235:G1235"/>
    <mergeCell ref="B1236:G1236"/>
    <mergeCell ref="B1237:G1237"/>
    <mergeCell ref="B1238:G1238"/>
    <mergeCell ref="B1239:G1239"/>
    <mergeCell ref="B1240:G1240"/>
    <mergeCell ref="B1229:G1229"/>
    <mergeCell ref="B1230:G1230"/>
    <mergeCell ref="B1231:G1231"/>
    <mergeCell ref="B1232:G1232"/>
    <mergeCell ref="B1233:G1233"/>
    <mergeCell ref="B1234:G1234"/>
    <mergeCell ref="B1223:G1223"/>
    <mergeCell ref="B1224:G1224"/>
    <mergeCell ref="B1225:G1225"/>
    <mergeCell ref="B1226:G1226"/>
    <mergeCell ref="B1227:G1227"/>
    <mergeCell ref="B1228:G1228"/>
    <mergeCell ref="B1253:G1253"/>
    <mergeCell ref="B1254:G1254"/>
    <mergeCell ref="B1255:G1255"/>
    <mergeCell ref="B1256:G1256"/>
    <mergeCell ref="B1257:G1257"/>
    <mergeCell ref="B1258:G1258"/>
    <mergeCell ref="B1247:G1247"/>
    <mergeCell ref="B1248:G1248"/>
    <mergeCell ref="B1249:G1249"/>
    <mergeCell ref="B1250:G1250"/>
    <mergeCell ref="B1251:G1251"/>
    <mergeCell ref="B1252:G1252"/>
    <mergeCell ref="B1241:G1241"/>
    <mergeCell ref="B1242:G1242"/>
    <mergeCell ref="B1243:G1243"/>
    <mergeCell ref="B1244:G1244"/>
    <mergeCell ref="B1245:G1245"/>
    <mergeCell ref="B1246:G1246"/>
    <mergeCell ref="B1271:G1271"/>
    <mergeCell ref="B1272:G1272"/>
    <mergeCell ref="B1273:G1273"/>
    <mergeCell ref="B1274:G1274"/>
    <mergeCell ref="B1275:G1275"/>
    <mergeCell ref="B1276:G1276"/>
    <mergeCell ref="B1265:G1265"/>
    <mergeCell ref="B1266:G1266"/>
    <mergeCell ref="B1267:G1267"/>
    <mergeCell ref="B1268:G1268"/>
    <mergeCell ref="B1269:G1269"/>
    <mergeCell ref="B1270:G1270"/>
    <mergeCell ref="B1259:G1259"/>
    <mergeCell ref="B1260:G1260"/>
    <mergeCell ref="B1261:G1261"/>
    <mergeCell ref="B1262:G1262"/>
    <mergeCell ref="B1263:G1263"/>
    <mergeCell ref="B1264:G1264"/>
    <mergeCell ref="B1291:G1291"/>
    <mergeCell ref="B1292:G1292"/>
    <mergeCell ref="B1293:G1293"/>
    <mergeCell ref="B1294:G1294"/>
    <mergeCell ref="B1295:G1295"/>
    <mergeCell ref="B1296:G1296"/>
    <mergeCell ref="B1284:G1284"/>
    <mergeCell ref="B1285:G1285"/>
    <mergeCell ref="B1286:G1286"/>
    <mergeCell ref="B1287:G1287"/>
    <mergeCell ref="B1288:G1288"/>
    <mergeCell ref="B1289:G1289"/>
    <mergeCell ref="B1277:G1277"/>
    <mergeCell ref="B1279:G1279"/>
    <mergeCell ref="B1280:G1280"/>
    <mergeCell ref="B1281:G1281"/>
    <mergeCell ref="B1282:G1282"/>
    <mergeCell ref="B1283:G1283"/>
    <mergeCell ref="B1309:G1309"/>
    <mergeCell ref="B1310:G1310"/>
    <mergeCell ref="B1311:G1311"/>
    <mergeCell ref="B1312:G1312"/>
    <mergeCell ref="B1313:G1313"/>
    <mergeCell ref="B1314:G1314"/>
    <mergeCell ref="B1303:G1303"/>
    <mergeCell ref="B1304:G1304"/>
    <mergeCell ref="B1305:G1305"/>
    <mergeCell ref="B1306:G1306"/>
    <mergeCell ref="B1307:G1307"/>
    <mergeCell ref="B1308:G1308"/>
    <mergeCell ref="B1297:G1297"/>
    <mergeCell ref="B1298:G1298"/>
    <mergeCell ref="B1299:G1299"/>
    <mergeCell ref="B1300:G1300"/>
    <mergeCell ref="B1301:G1301"/>
    <mergeCell ref="B1302:G1302"/>
    <mergeCell ref="B1328:G1328"/>
    <mergeCell ref="B1329:G1329"/>
    <mergeCell ref="B1330:G1330"/>
    <mergeCell ref="B1331:G1331"/>
    <mergeCell ref="B1332:G1332"/>
    <mergeCell ref="B1333:G1333"/>
    <mergeCell ref="B1321:G1321"/>
    <mergeCell ref="B1322:G1322"/>
    <mergeCell ref="B1323:G1323"/>
    <mergeCell ref="B1324:G1324"/>
    <mergeCell ref="B1325:G1325"/>
    <mergeCell ref="B1326:G1326"/>
    <mergeCell ref="B1315:G1315"/>
    <mergeCell ref="B1316:G1316"/>
    <mergeCell ref="B1317:G1317"/>
    <mergeCell ref="B1318:G1318"/>
    <mergeCell ref="B1319:G1319"/>
    <mergeCell ref="B1320:G1320"/>
    <mergeCell ref="B1347:G1347"/>
    <mergeCell ref="B1348:G1348"/>
    <mergeCell ref="B1349:G1349"/>
    <mergeCell ref="B1350:G1350"/>
    <mergeCell ref="B1351:G1351"/>
    <mergeCell ref="B1352:G1352"/>
    <mergeCell ref="B1341:G1341"/>
    <mergeCell ref="B1342:G1342"/>
    <mergeCell ref="B1343:G1343"/>
    <mergeCell ref="B1344:G1344"/>
    <mergeCell ref="B1345:G1345"/>
    <mergeCell ref="B1346:G1346"/>
    <mergeCell ref="B1334:G1334"/>
    <mergeCell ref="B1335:G1335"/>
    <mergeCell ref="B1336:G1336"/>
    <mergeCell ref="B1337:G1337"/>
    <mergeCell ref="B1338:G1338"/>
    <mergeCell ref="B1340:G1340"/>
    <mergeCell ref="B1365:G1365"/>
    <mergeCell ref="B1366:G1366"/>
    <mergeCell ref="B1367:G1367"/>
    <mergeCell ref="B1368:G1368"/>
    <mergeCell ref="B1369:G1369"/>
    <mergeCell ref="B1370:G1370"/>
    <mergeCell ref="B1359:G1359"/>
    <mergeCell ref="B1360:G1360"/>
    <mergeCell ref="B1361:G1361"/>
    <mergeCell ref="B1362:G1362"/>
    <mergeCell ref="B1363:G1363"/>
    <mergeCell ref="B1364:G1364"/>
    <mergeCell ref="B1353:G1353"/>
    <mergeCell ref="B1354:G1354"/>
    <mergeCell ref="B1355:G1355"/>
    <mergeCell ref="B1356:G1356"/>
    <mergeCell ref="B1357:G1357"/>
    <mergeCell ref="B1358:G1358"/>
    <mergeCell ref="B1383:G1383"/>
    <mergeCell ref="B1384:G1384"/>
    <mergeCell ref="B1385:G1385"/>
    <mergeCell ref="B1386:G1386"/>
    <mergeCell ref="B1387:G1387"/>
    <mergeCell ref="B1388:G1388"/>
    <mergeCell ref="B1377:G1377"/>
    <mergeCell ref="B1378:G1378"/>
    <mergeCell ref="B1379:G1379"/>
    <mergeCell ref="B1380:G1380"/>
    <mergeCell ref="B1381:G1381"/>
    <mergeCell ref="B1382:G1382"/>
    <mergeCell ref="B1371:G1371"/>
    <mergeCell ref="B1372:G1372"/>
    <mergeCell ref="B1373:G1373"/>
    <mergeCell ref="B1374:G1374"/>
    <mergeCell ref="B1375:G1375"/>
    <mergeCell ref="B1376:G1376"/>
    <mergeCell ref="B1401:G1401"/>
    <mergeCell ref="B1402:G1402"/>
    <mergeCell ref="B1403:G1403"/>
    <mergeCell ref="B1404:G1404"/>
    <mergeCell ref="B1405:G1405"/>
    <mergeCell ref="B1406:G1406"/>
    <mergeCell ref="B1395:G1395"/>
    <mergeCell ref="B1396:G1396"/>
    <mergeCell ref="B1397:G1397"/>
    <mergeCell ref="B1398:G1398"/>
    <mergeCell ref="B1399:G1399"/>
    <mergeCell ref="B1400:G1400"/>
    <mergeCell ref="B1389:G1389"/>
    <mergeCell ref="B1390:G1390"/>
    <mergeCell ref="B1391:G1391"/>
    <mergeCell ref="B1392:G1392"/>
    <mergeCell ref="B1393:G1393"/>
    <mergeCell ref="B1394:G1394"/>
    <mergeCell ref="B1419:G1419"/>
    <mergeCell ref="B1420:G1420"/>
    <mergeCell ref="B1421:G1421"/>
    <mergeCell ref="B1422:G1422"/>
    <mergeCell ref="B1423:G1423"/>
    <mergeCell ref="B1424:G1424"/>
    <mergeCell ref="B1413:G1413"/>
    <mergeCell ref="B1414:G1414"/>
    <mergeCell ref="B1415:G1415"/>
    <mergeCell ref="B1416:G1416"/>
    <mergeCell ref="B1417:G1417"/>
    <mergeCell ref="B1418:G1418"/>
    <mergeCell ref="B1407:G1407"/>
    <mergeCell ref="B1408:G1408"/>
    <mergeCell ref="B1409:G1409"/>
    <mergeCell ref="B1410:G1410"/>
    <mergeCell ref="B1411:G1411"/>
    <mergeCell ref="B1412:G1412"/>
    <mergeCell ref="B1437:G1437"/>
    <mergeCell ref="B1438:G1438"/>
    <mergeCell ref="B1439:G1439"/>
    <mergeCell ref="B1440:G1440"/>
    <mergeCell ref="B1441:G1441"/>
    <mergeCell ref="B1442:G1442"/>
    <mergeCell ref="B1431:G1431"/>
    <mergeCell ref="B1432:G1432"/>
    <mergeCell ref="B1433:G1433"/>
    <mergeCell ref="B1434:G1434"/>
    <mergeCell ref="B1435:G1435"/>
    <mergeCell ref="B1436:G1436"/>
    <mergeCell ref="B1425:G1425"/>
    <mergeCell ref="B1426:G1426"/>
    <mergeCell ref="B1427:G1427"/>
    <mergeCell ref="B1428:G1428"/>
    <mergeCell ref="B1429:G1429"/>
    <mergeCell ref="B1430:G1430"/>
    <mergeCell ref="B1458:G1458"/>
    <mergeCell ref="B1459:G1459"/>
    <mergeCell ref="B1460:G1460"/>
    <mergeCell ref="B1461:G1461"/>
    <mergeCell ref="B1462:G1462"/>
    <mergeCell ref="B1463:G1463"/>
    <mergeCell ref="B1449:G1449"/>
    <mergeCell ref="B1450:G1450"/>
    <mergeCell ref="B1451:G1451"/>
    <mergeCell ref="B1452:G1452"/>
    <mergeCell ref="B1453:G1453"/>
    <mergeCell ref="B1454:G1454"/>
    <mergeCell ref="B1443:G1443"/>
    <mergeCell ref="B1444:G1444"/>
    <mergeCell ref="B1445:G1445"/>
    <mergeCell ref="B1446:G1446"/>
    <mergeCell ref="B1447:G1447"/>
    <mergeCell ref="B1448:G1448"/>
    <mergeCell ref="B1477:G1477"/>
    <mergeCell ref="B1478:G1478"/>
    <mergeCell ref="B1479:G1479"/>
    <mergeCell ref="B1480:G1480"/>
    <mergeCell ref="B1481:G1481"/>
    <mergeCell ref="B1482:G1482"/>
    <mergeCell ref="B1471:G1471"/>
    <mergeCell ref="B1472:G1472"/>
    <mergeCell ref="B1473:G1473"/>
    <mergeCell ref="B1474:G1474"/>
    <mergeCell ref="B1475:G1475"/>
    <mergeCell ref="B1476:G1476"/>
    <mergeCell ref="B1464:G1464"/>
    <mergeCell ref="B1465:G1465"/>
    <mergeCell ref="B1466:G1466"/>
    <mergeCell ref="B1470:G1470"/>
    <mergeCell ref="B1468:G1468"/>
    <mergeCell ref="B1469:G1469"/>
    <mergeCell ref="B1505:G1505"/>
    <mergeCell ref="B1541:G1541"/>
    <mergeCell ref="B1497:G1497"/>
    <mergeCell ref="B1498:G1498"/>
    <mergeCell ref="B1499:G1499"/>
    <mergeCell ref="B1500:G1500"/>
    <mergeCell ref="B1506:G1506"/>
    <mergeCell ref="B1494:G1494"/>
    <mergeCell ref="B1495:G1495"/>
    <mergeCell ref="B1496:G1496"/>
    <mergeCell ref="B1502:G1502"/>
    <mergeCell ref="B1503:G1503"/>
    <mergeCell ref="B1504:G1504"/>
    <mergeCell ref="B1483:G1483"/>
    <mergeCell ref="B1484:G1484"/>
    <mergeCell ref="B1490:G1490"/>
    <mergeCell ref="B1491:G1491"/>
    <mergeCell ref="B1492:G1492"/>
    <mergeCell ref="B1493:G1493"/>
    <mergeCell ref="B1544:G1544"/>
    <mergeCell ref="B1545:G1545"/>
    <mergeCell ref="B1546:G1546"/>
    <mergeCell ref="B1547:G1547"/>
    <mergeCell ref="B1548:G1548"/>
    <mergeCell ref="B1549:G1549"/>
    <mergeCell ref="B1516:G1516"/>
    <mergeCell ref="B1517:G1517"/>
    <mergeCell ref="B1518:G1518"/>
    <mergeCell ref="B1519:G1519"/>
    <mergeCell ref="B1530:G1530"/>
    <mergeCell ref="B1542:G1542"/>
    <mergeCell ref="B1537:G1537"/>
    <mergeCell ref="B1538:G1538"/>
    <mergeCell ref="B1539:G1539"/>
    <mergeCell ref="B1540:G1540"/>
    <mergeCell ref="B1507:G1507"/>
    <mergeCell ref="B1508:G1508"/>
    <mergeCell ref="B1509:G1509"/>
    <mergeCell ref="B1510:G1510"/>
    <mergeCell ref="B1511:G1511"/>
    <mergeCell ref="B1512:G1512"/>
    <mergeCell ref="B1562:G1562"/>
    <mergeCell ref="B1563:G1563"/>
    <mergeCell ref="B1564:G1564"/>
    <mergeCell ref="B1565:G1565"/>
    <mergeCell ref="B1566:G1566"/>
    <mergeCell ref="B1567:G1567"/>
    <mergeCell ref="B1556:G1556"/>
    <mergeCell ref="B1557:G1557"/>
    <mergeCell ref="B1558:G1558"/>
    <mergeCell ref="B1559:G1559"/>
    <mergeCell ref="B1560:G1560"/>
    <mergeCell ref="B1561:G1561"/>
    <mergeCell ref="B1550:G1550"/>
    <mergeCell ref="B1551:G1551"/>
    <mergeCell ref="B1552:G1552"/>
    <mergeCell ref="B1553:G1553"/>
    <mergeCell ref="B1554:G1554"/>
    <mergeCell ref="B1555:G1555"/>
    <mergeCell ref="B1580:G1580"/>
    <mergeCell ref="B1581:G1581"/>
    <mergeCell ref="B1582:G1582"/>
    <mergeCell ref="B1583:G1583"/>
    <mergeCell ref="B1584:G1584"/>
    <mergeCell ref="B1585:G1585"/>
    <mergeCell ref="B1574:G1574"/>
    <mergeCell ref="B1575:G1575"/>
    <mergeCell ref="B1576:G1576"/>
    <mergeCell ref="B1577:G1577"/>
    <mergeCell ref="B1578:G1578"/>
    <mergeCell ref="B1579:G1579"/>
    <mergeCell ref="B1568:G1568"/>
    <mergeCell ref="B1569:G1569"/>
    <mergeCell ref="B1570:G1570"/>
    <mergeCell ref="B1571:G1571"/>
    <mergeCell ref="B1572:G1572"/>
    <mergeCell ref="B1573:G1573"/>
    <mergeCell ref="B1598:G1598"/>
    <mergeCell ref="B1599:G1599"/>
    <mergeCell ref="B1600:G1600"/>
    <mergeCell ref="B1601:G1601"/>
    <mergeCell ref="B1602:G1602"/>
    <mergeCell ref="B1603:G1603"/>
    <mergeCell ref="B1592:G1592"/>
    <mergeCell ref="B1593:G1593"/>
    <mergeCell ref="B1594:G1594"/>
    <mergeCell ref="B1595:G1595"/>
    <mergeCell ref="B1596:G1596"/>
    <mergeCell ref="B1597:G1597"/>
    <mergeCell ref="B1586:G1586"/>
    <mergeCell ref="B1587:G1587"/>
    <mergeCell ref="B1588:G1588"/>
    <mergeCell ref="B1589:G1589"/>
    <mergeCell ref="B1590:G1590"/>
    <mergeCell ref="B1591:G1591"/>
    <mergeCell ref="B1616:G1616"/>
    <mergeCell ref="B1617:G1617"/>
    <mergeCell ref="B1618:G1618"/>
    <mergeCell ref="B1619:G1619"/>
    <mergeCell ref="B1620:G1620"/>
    <mergeCell ref="B1621:G1621"/>
    <mergeCell ref="B1610:G1610"/>
    <mergeCell ref="B1611:G1611"/>
    <mergeCell ref="B1612:G1612"/>
    <mergeCell ref="B1613:G1613"/>
    <mergeCell ref="B1614:G1614"/>
    <mergeCell ref="B1615:G1615"/>
    <mergeCell ref="B1604:G1604"/>
    <mergeCell ref="B1605:G1605"/>
    <mergeCell ref="B1606:G1606"/>
    <mergeCell ref="B1607:G1607"/>
    <mergeCell ref="B1608:G1608"/>
    <mergeCell ref="B1609:G1609"/>
    <mergeCell ref="B1634:G1634"/>
    <mergeCell ref="B1635:G1635"/>
    <mergeCell ref="B1636:G1636"/>
    <mergeCell ref="B1637:G1637"/>
    <mergeCell ref="B1638:G1638"/>
    <mergeCell ref="B1639:G1639"/>
    <mergeCell ref="B1628:G1628"/>
    <mergeCell ref="B1629:G1629"/>
    <mergeCell ref="B1630:G1630"/>
    <mergeCell ref="B1631:G1631"/>
    <mergeCell ref="B1632:G1632"/>
    <mergeCell ref="B1633:G1633"/>
    <mergeCell ref="B1622:G1622"/>
    <mergeCell ref="B1623:G1623"/>
    <mergeCell ref="B1624:G1624"/>
    <mergeCell ref="B1625:G1625"/>
    <mergeCell ref="B1626:G1626"/>
    <mergeCell ref="B1627:G1627"/>
    <mergeCell ref="B1652:G1652"/>
    <mergeCell ref="B1653:G1653"/>
    <mergeCell ref="B1654:G1654"/>
    <mergeCell ref="B1655:G1655"/>
    <mergeCell ref="B1656:G1656"/>
    <mergeCell ref="B1657:G1657"/>
    <mergeCell ref="B1646:G1646"/>
    <mergeCell ref="B1647:G1647"/>
    <mergeCell ref="B1648:G1648"/>
    <mergeCell ref="B1649:G1649"/>
    <mergeCell ref="B1650:G1650"/>
    <mergeCell ref="B1651:G1651"/>
    <mergeCell ref="B1640:G1640"/>
    <mergeCell ref="B1641:G1641"/>
    <mergeCell ref="B1642:G1642"/>
    <mergeCell ref="B1643:G1643"/>
    <mergeCell ref="B1644:G1644"/>
    <mergeCell ref="B1645:G1645"/>
    <mergeCell ref="B1672:G1672"/>
    <mergeCell ref="B1673:G1673"/>
    <mergeCell ref="B1674:G1674"/>
    <mergeCell ref="B1677:G1677"/>
    <mergeCell ref="B1678:G1678"/>
    <mergeCell ref="B1679:G1679"/>
    <mergeCell ref="B1666:G1666"/>
    <mergeCell ref="B1667:G1667"/>
    <mergeCell ref="B1668:G1668"/>
    <mergeCell ref="B1669:G1669"/>
    <mergeCell ref="B1670:G1670"/>
    <mergeCell ref="B1671:G1671"/>
    <mergeCell ref="B1658:G1658"/>
    <mergeCell ref="B1659:G1659"/>
    <mergeCell ref="B1660:G1660"/>
    <mergeCell ref="B1661:G1661"/>
    <mergeCell ref="B1662:G1662"/>
    <mergeCell ref="B1665:G1665"/>
    <mergeCell ref="B1692:G1692"/>
    <mergeCell ref="B1693:G1693"/>
    <mergeCell ref="B1694:G1694"/>
    <mergeCell ref="B1695:G1695"/>
    <mergeCell ref="B1696:G1696"/>
    <mergeCell ref="B1697:G1697"/>
    <mergeCell ref="B1686:G1686"/>
    <mergeCell ref="B1687:G1687"/>
    <mergeCell ref="B1688:G1688"/>
    <mergeCell ref="B1689:G1689"/>
    <mergeCell ref="B1690:G1690"/>
    <mergeCell ref="B1691:G1691"/>
    <mergeCell ref="B1680:G1680"/>
    <mergeCell ref="B1681:G1681"/>
    <mergeCell ref="B1682:G1682"/>
    <mergeCell ref="B1683:G1683"/>
    <mergeCell ref="B1684:G1684"/>
    <mergeCell ref="B1685:G1685"/>
    <mergeCell ref="B1710:G1710"/>
    <mergeCell ref="B1711:G1711"/>
    <mergeCell ref="B1712:G1712"/>
    <mergeCell ref="B1713:G1713"/>
    <mergeCell ref="B1714:G1714"/>
    <mergeCell ref="B1715:G1715"/>
    <mergeCell ref="B1704:G1704"/>
    <mergeCell ref="B1705:G1705"/>
    <mergeCell ref="B1706:G1706"/>
    <mergeCell ref="B1707:G1707"/>
    <mergeCell ref="B1708:G1708"/>
    <mergeCell ref="B1709:G1709"/>
    <mergeCell ref="B1698:G1698"/>
    <mergeCell ref="B1699:G1699"/>
    <mergeCell ref="B1700:G1700"/>
    <mergeCell ref="B1701:G1701"/>
    <mergeCell ref="B1702:G1702"/>
    <mergeCell ref="B1703:G1703"/>
    <mergeCell ref="B1775:H1775"/>
    <mergeCell ref="A1776:H1776"/>
    <mergeCell ref="A1777:H1777"/>
    <mergeCell ref="F1780:H1780"/>
    <mergeCell ref="F1782:H1782"/>
    <mergeCell ref="B1716:G1716"/>
    <mergeCell ref="B1717:G1717"/>
    <mergeCell ref="B1718:G1718"/>
    <mergeCell ref="B1719:G1719"/>
    <mergeCell ref="B1720:G1720"/>
    <mergeCell ref="B1721:G1721"/>
    <mergeCell ref="B1751:G1751"/>
    <mergeCell ref="B1752:G1752"/>
    <mergeCell ref="B1748:G1748"/>
    <mergeCell ref="B1749:G1749"/>
    <mergeCell ref="B1750:G1750"/>
    <mergeCell ref="A1742:H1742"/>
    <mergeCell ref="A1755:H175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0" orientation="portrait" r:id="rId2"/>
  <headerFooter alignWithMargins="0">
    <oddFooter>Stranica &amp;P</oddFooter>
  </headerFooter>
  <rowBreaks count="1" manualBreakCount="1">
    <brk id="695" max="7" man="1"/>
  </rowBreaks>
  <colBreaks count="1" manualBreakCount="1">
    <brk id="8" max="1048575" man="1"/>
  </colBreaks>
  <ignoredErrors>
    <ignoredError sqref="H75" unlocked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>BBŽ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</dc:creator>
  <cp:lastModifiedBy>dcvetkovic</cp:lastModifiedBy>
  <cp:lastPrinted>2015-02-23T07:51:31Z</cp:lastPrinted>
  <dcterms:created xsi:type="dcterms:W3CDTF">2006-09-27T05:41:32Z</dcterms:created>
  <dcterms:modified xsi:type="dcterms:W3CDTF">2015-02-23T08:50:33Z</dcterms:modified>
</cp:coreProperties>
</file>